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 activeTab="5"/>
  </bookViews>
  <sheets>
    <sheet name="SAŽETAK" sheetId="7" r:id="rId1"/>
    <sheet name="Račun prihoda i rashoda" sheetId="1" r:id="rId2"/>
    <sheet name="Prema izvoru fin." sheetId="2" r:id="rId3"/>
    <sheet name="funkcijska kl." sheetId="4" r:id="rId4"/>
    <sheet name="Račun financiranja" sheetId="5" r:id="rId5"/>
    <sheet name="Posebni dio" sheetId="6" r:id="rId6"/>
  </sheets>
  <calcPr calcId="162913"/>
</workbook>
</file>

<file path=xl/calcChain.xml><?xml version="1.0" encoding="utf-8"?>
<calcChain xmlns="http://schemas.openxmlformats.org/spreadsheetml/2006/main">
  <c r="G11" i="7" l="1"/>
  <c r="G8" i="7"/>
  <c r="F11" i="7"/>
  <c r="F8" i="7"/>
  <c r="F14" i="7" s="1"/>
  <c r="K13" i="7"/>
  <c r="J13" i="7"/>
  <c r="K12" i="7"/>
  <c r="J12" i="7"/>
  <c r="I11" i="7"/>
  <c r="H11" i="7"/>
  <c r="K10" i="7"/>
  <c r="J10" i="7"/>
  <c r="K9" i="7"/>
  <c r="J9" i="7"/>
  <c r="I8" i="7"/>
  <c r="J8" i="7" s="1"/>
  <c r="H8" i="7"/>
  <c r="H14" i="7" s="1"/>
  <c r="K8" i="7" l="1"/>
  <c r="K11" i="7"/>
  <c r="J11" i="7"/>
  <c r="I14" i="7"/>
  <c r="B78" i="6" l="1"/>
  <c r="B69" i="6"/>
  <c r="B65" i="6"/>
</calcChain>
</file>

<file path=xl/sharedStrings.xml><?xml version="1.0" encoding="utf-8"?>
<sst xmlns="http://schemas.openxmlformats.org/spreadsheetml/2006/main" count="271" uniqueCount="111">
  <si>
    <t>Oznaka</t>
  </si>
  <si>
    <t>Ostvarenje preth. god. (1)</t>
  </si>
  <si>
    <t>Izvorni plan (2.)</t>
  </si>
  <si>
    <t>Rebalans 1 (3.)</t>
  </si>
  <si>
    <t>Godišnji plan/ Rebalans 2 (4.)</t>
  </si>
  <si>
    <t>Ostvarenje (5.)</t>
  </si>
  <si>
    <t>Ind (6.) (5./4.)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</si>
  <si>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</si>
  <si>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</si>
  <si>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</si>
  <si>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</si>
  <si>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</si>
  <si>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</si>
  <si>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</si>
  <si>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</si>
  <si>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</si>
  <si>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</si>
  <si>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</si>
  <si>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</si>
  <si>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</si>
  <si>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</si>
  <si>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</si>
  <si>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</si>
  <si>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</si>
  <si>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</si>
  <si>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</si>
  <si>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</si>
  <si>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>711 Prihodi od nefinancijske imovine i nadoknade štete s osnova osiguranja</t>
  </si>
  <si>
    <t>503 POMOĆI IZ NENADLEŽNIH PRORAČUNA - KORISNICI</t>
  </si>
  <si>
    <t>11 Opći prihodi i primici</t>
  </si>
  <si>
    <t>611 Donacije</t>
  </si>
  <si>
    <t>50 Pomoći</t>
  </si>
  <si>
    <t>56 Fondovi EU-a</t>
  </si>
  <si>
    <t>50115 Pomoći iz državnog proračuna kroz opće prihode i primitke - plaće OŠ i SŠ</t>
  </si>
  <si>
    <t>432 PRIHODI ZA POSEBNE NAMJENE - korisnici</t>
  </si>
  <si>
    <t>31 Vlastiti prihodi</t>
  </si>
  <si>
    <t>09 OBRAZOVANJE</t>
  </si>
  <si>
    <t>0 Javnost</t>
  </si>
  <si>
    <t>12-25 OŠ PLAŠKI</t>
  </si>
  <si>
    <t>12 Upravni odjel za društvene djelatnosti</t>
  </si>
  <si>
    <t>SVEUKUPNO RASHODI I IZDACI</t>
  </si>
  <si>
    <t>IZVJEŠTAJ O IZVRŠENJU POLUGODIŠNJEG IZVJEŠTAJA FINANCIJSKOG PLANA OSNOVNE ŠKOLE PLAŠKI ZA RAZDOBLJE 01.01.-30.06.2025</t>
  </si>
  <si>
    <t>I. OPĆI DIO</t>
  </si>
  <si>
    <t>B. RAČUN FINANCIRANJA</t>
  </si>
  <si>
    <t>Razred/skupina/izvor</t>
  </si>
  <si>
    <t>Naziv</t>
  </si>
  <si>
    <t>Plan 2025.</t>
  </si>
  <si>
    <t>I rebalans 2025</t>
  </si>
  <si>
    <t>Ind (6/3)</t>
  </si>
  <si>
    <t>Ind (6/5)</t>
  </si>
  <si>
    <t>08</t>
  </si>
  <si>
    <t>Namjenski primici od zaduživanja</t>
  </si>
  <si>
    <t>Primici od fin. Imovine i zaduživanja</t>
  </si>
  <si>
    <t>Primici od zaduživanja</t>
  </si>
  <si>
    <t>Izdaci za fin. Imovinu i otplatu zajmova</t>
  </si>
  <si>
    <t>Izdaci za otplatu glavnice primljenih kredita i zajmova</t>
  </si>
  <si>
    <t>izvršenje 01.01.-31.12.2025</t>
  </si>
  <si>
    <t>Izvršenje 01.01.-31.12.2024</t>
  </si>
  <si>
    <t>0912 Osnovno obrazovanje</t>
  </si>
  <si>
    <t>A200200 MZOM- Plaće OŠ</t>
  </si>
  <si>
    <t>200 MZOM- Plaće OŠ</t>
  </si>
  <si>
    <t>0960 Dodatne usluge u obrazovanju</t>
  </si>
  <si>
    <t>A100128 Pomoćnici u nastavi OŠ i SŠ (EU projekt)</t>
  </si>
  <si>
    <t>158 Pomoćnici u nastavi OŠ i SŠ (EU projekt)</t>
  </si>
  <si>
    <t>T1000107 Školska prehrana učenika (standard)</t>
  </si>
  <si>
    <t>0911 Predškolsko obrazovanje</t>
  </si>
  <si>
    <t>A100217 PROGRAM PREDŠKOLSKOG ODGOJA</t>
  </si>
  <si>
    <t>A100191 Shema školskog voća, povrća i mlijeka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</si>
  <si>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</si>
  <si>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</si>
  <si>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</si>
  <si>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</si>
  <si>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</si>
  <si>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</si>
  <si>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</si>
  <si>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</si>
  <si>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</si>
  <si>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</si>
  <si>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</si>
  <si>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</si>
  <si>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</si>
  <si>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K100015A Energetska obnova OŠ</t>
  </si>
  <si>
    <t>A) SAŽETAK RAČUNA PRIHODA I RASHODA</t>
  </si>
  <si>
    <t>Ind. (5/2)</t>
  </si>
  <si>
    <t>Ind. (5/4)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</si>
  <si>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</si>
  <si>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</si>
  <si>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</si>
  <si>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</si>
  <si>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</si>
  <si>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</si>
  <si>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</si>
  <si>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</si>
  <si>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</si>
  <si>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</si>
  <si>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</si>
  <si>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</si>
  <si>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</si>
  <si>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</si>
  <si>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IZVJEŠTAJ O IZVRŠENJU POLUGODIŠNJEG IZVJEŠTAJA IZVRŠENJA FINANCIJSKOG PLANA OSNOVNE ŠKOLE PLAŠKI ZA RAZDOBLJE 01.01.2025.-31.12.2025.</t>
  </si>
  <si>
    <t>Izvršenje 01.01.2024.-31.12.2024.</t>
  </si>
  <si>
    <t>II Rebalans</t>
  </si>
  <si>
    <t>Izvršenje 01.01.-31.12.2025</t>
  </si>
  <si>
    <t xml:space="preserve">                                                                                                         I OPĆI DIO</t>
  </si>
  <si>
    <t xml:space="preserve">                                                       IZVJEŠTAJ O PRIHODIMA I RASHODIMA PREMA EKONOMSKOJ KLASIFIKACIJI</t>
  </si>
  <si>
    <t xml:space="preserve">                                                                   Godišnji izvještaj o izvršenju financijskog plana za 2025. godinu</t>
  </si>
  <si>
    <t xml:space="preserve">                                                                                           A. RAČUN PRIHODA I RASHODA</t>
  </si>
  <si>
    <t xml:space="preserve">                      IZVJEŠTAJ O GODIŠNJEM IZVRŠENJU FINANCIJSKOG PLANA OSNOVNE ŠKOLE PLAŠKI - PRIHODI I RASHODI PREMA IZVORIMA FINANCIRANJA</t>
  </si>
  <si>
    <t xml:space="preserve">              IZVJEŠTAJ O GODIŠNJEM IZVRŠENJU FINANCIJSKOG PLANA OSNOVNE ŠKOLE PLAŠKI - PRIHODI I RASHODI PREMA FUNKCIJSKOJ KLASIFIKACIJI</t>
  </si>
  <si>
    <t xml:space="preserve">                                                                                                         II POSEBNI DIO</t>
  </si>
  <si>
    <t xml:space="preserve">                                              GODIŠNJE IZVRŠENJE FINANCIJSKOG PLANA OSNOVNE ŠKOLE PLAŠKI ZA 2025.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</si>
</sst>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Verdana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59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4" fontId="21" fillId="33" borderId="11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wrapText="1"/>
    </xf>
    <xf numFmtId="4" fontId="21" fillId="34" borderId="11" xfId="0" applyNumberFormat="1" applyFont="1" applyFill="1" applyBorder="1" applyAlignment="1">
      <alignment wrapText="1"/>
    </xf>
    <xf numFmtId="4" fontId="21" fillId="34" borderId="11" xfId="0" applyNumberFormat="1" applyFont="1" applyFill="1" applyBorder="1" applyAlignment="1">
      <alignment horizontal="right" wrapText="1"/>
    </xf>
    <xf numFmtId="0" fontId="19" fillId="34" borderId="11" xfId="0" applyFont="1" applyFill="1" applyBorder="1" applyAlignment="1">
      <alignment horizontal="right" wrapText="1"/>
    </xf>
    <xf numFmtId="4" fontId="21" fillId="35" borderId="11" xfId="0" applyNumberFormat="1" applyFont="1" applyFill="1" applyBorder="1" applyAlignment="1">
      <alignment wrapText="1"/>
    </xf>
    <xf numFmtId="4" fontId="21" fillId="35" borderId="11" xfId="0" applyNumberFormat="1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0" fontId="19" fillId="34" borderId="11" xfId="0" applyFont="1" applyFill="1" applyBorder="1" applyAlignment="1">
      <alignment wrapText="1"/>
    </xf>
    <xf numFmtId="4" fontId="21" fillId="37" borderId="11" xfId="0" applyNumberFormat="1" applyFont="1" applyFill="1" applyBorder="1" applyAlignment="1">
      <alignment wrapText="1"/>
    </xf>
    <xf numFmtId="0" fontId="19" fillId="39" borderId="11" xfId="0" applyFont="1" applyFill="1" applyBorder="1" applyAlignment="1">
      <alignment horizontal="right" wrapText="1"/>
    </xf>
    <xf numFmtId="4" fontId="22" fillId="39" borderId="11" xfId="0" applyNumberFormat="1" applyFont="1" applyFill="1" applyBorder="1" applyAlignment="1">
      <alignment horizontal="right" wrapText="1"/>
    </xf>
    <xf numFmtId="0" fontId="22" fillId="39" borderId="11" xfId="0" applyFont="1" applyFill="1" applyBorder="1" applyAlignment="1">
      <alignment wrapText="1"/>
    </xf>
    <xf numFmtId="0" fontId="22" fillId="39" borderId="11" xfId="0" applyFont="1" applyFill="1" applyBorder="1" applyAlignment="1">
      <alignment horizontal="left" wrapText="1"/>
    </xf>
    <xf numFmtId="0" fontId="19" fillId="40" borderId="11" xfId="0" applyFont="1" applyFill="1" applyBorder="1" applyAlignment="1">
      <alignment horizontal="right" wrapText="1"/>
    </xf>
    <xf numFmtId="4" fontId="22" fillId="40" borderId="11" xfId="0" applyNumberFormat="1" applyFont="1" applyFill="1" applyBorder="1" applyAlignment="1">
      <alignment horizontal="right" wrapText="1"/>
    </xf>
    <xf numFmtId="0" fontId="22" fillId="40" borderId="11" xfId="0" applyFont="1" applyFill="1" applyBorder="1" applyAlignment="1">
      <alignment wrapText="1"/>
    </xf>
    <xf numFmtId="0" fontId="22" fillId="40" borderId="11" xfId="0" applyFont="1" applyFill="1" applyBorder="1" applyAlignment="1">
      <alignment horizontal="left" wrapText="1"/>
    </xf>
    <xf numFmtId="0" fontId="19" fillId="41" borderId="11" xfId="0" applyFont="1" applyFill="1" applyBorder="1" applyAlignment="1">
      <alignment horizontal="right" wrapText="1"/>
    </xf>
    <xf numFmtId="0" fontId="22" fillId="39" borderId="11" xfId="0" applyFont="1" applyFill="1" applyBorder="1" applyAlignment="1">
      <alignment horizontal="right" wrapText="1"/>
    </xf>
    <xf numFmtId="0" fontId="22" fillId="40" borderId="11" xfId="0" applyFont="1" applyFill="1" applyBorder="1" applyAlignment="1">
      <alignment horizontal="right" wrapText="1"/>
    </xf>
    <xf numFmtId="0" fontId="19" fillId="39" borderId="11" xfId="0" applyFont="1" applyFill="1" applyBorder="1" applyAlignment="1">
      <alignment wrapText="1"/>
    </xf>
    <xf numFmtId="0" fontId="19" fillId="40" borderId="11" xfId="0" applyFont="1" applyFill="1" applyBorder="1" applyAlignment="1">
      <alignment wrapText="1"/>
    </xf>
    <xf numFmtId="4" fontId="21" fillId="41" borderId="11" xfId="0" applyNumberFormat="1" applyFont="1" applyFill="1" applyBorder="1" applyAlignment="1">
      <alignment horizontal="right" wrapText="1"/>
    </xf>
    <xf numFmtId="0" fontId="21" fillId="41" borderId="11" xfId="0" applyFont="1" applyFill="1" applyBorder="1" applyAlignment="1">
      <alignment horizontal="left" wrapText="1"/>
    </xf>
    <xf numFmtId="0" fontId="19" fillId="42" borderId="11" xfId="0" applyFont="1" applyFill="1" applyBorder="1" applyAlignment="1">
      <alignment horizontal="right" wrapText="1"/>
    </xf>
    <xf numFmtId="4" fontId="21" fillId="42" borderId="11" xfId="0" applyNumberFormat="1" applyFont="1" applyFill="1" applyBorder="1" applyAlignment="1">
      <alignment horizontal="right" wrapText="1"/>
    </xf>
    <xf numFmtId="0" fontId="21" fillId="42" borderId="11" xfId="0" applyFont="1" applyFill="1" applyBorder="1" applyAlignment="1">
      <alignment horizontal="left" wrapText="1"/>
    </xf>
    <xf numFmtId="4" fontId="21" fillId="41" borderId="11" xfId="0" applyNumberFormat="1" applyFont="1" applyFill="1" applyBorder="1" applyAlignment="1">
      <alignment wrapText="1"/>
    </xf>
    <xf numFmtId="4" fontId="22" fillId="40" borderId="11" xfId="0" applyNumberFormat="1" applyFont="1" applyFill="1" applyBorder="1" applyAlignment="1">
      <alignment wrapText="1"/>
    </xf>
    <xf numFmtId="4" fontId="22" fillId="39" borderId="11" xfId="0" applyNumberFormat="1" applyFont="1" applyFill="1" applyBorder="1" applyAlignment="1">
      <alignment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6" borderId="12" xfId="0" applyFill="1" applyBorder="1" applyAlignment="1">
      <alignment wrapText="1"/>
    </xf>
    <xf numFmtId="0" fontId="0" fillId="36" borderId="12" xfId="0" applyFill="1" applyBorder="1"/>
    <xf numFmtId="0" fontId="0" fillId="37" borderId="0" xfId="0" applyFill="1" applyBorder="1"/>
    <xf numFmtId="49" fontId="0" fillId="36" borderId="12" xfId="0" applyNumberFormat="1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19" fillId="43" borderId="11" xfId="0" applyFont="1" applyFill="1" applyBorder="1" applyAlignment="1">
      <alignment horizontal="right" wrapText="1"/>
    </xf>
    <xf numFmtId="4" fontId="21" fillId="43" borderId="11" xfId="0" applyNumberFormat="1" applyFont="1" applyFill="1" applyBorder="1" applyAlignment="1">
      <alignment horizontal="right" wrapText="1"/>
    </xf>
    <xf numFmtId="0" fontId="21" fillId="43" borderId="11" xfId="0" applyFont="1" applyFill="1" applyBorder="1" applyAlignment="1">
      <alignment wrapText="1"/>
    </xf>
    <xf numFmtId="0" fontId="21" fillId="43" borderId="11" xfId="0" applyFont="1" applyFill="1" applyBorder="1" applyAlignment="1">
      <alignment horizontal="left" wrapText="1"/>
    </xf>
    <xf numFmtId="0" fontId="19" fillId="38" borderId="11" xfId="0" applyFont="1" applyFill="1" applyBorder="1" applyAlignment="1">
      <alignment horizontal="right" wrapText="1"/>
    </xf>
    <xf numFmtId="4" fontId="21" fillId="38" borderId="11" xfId="0" applyNumberFormat="1" applyFont="1" applyFill="1" applyBorder="1" applyAlignment="1">
      <alignment horizontal="right" wrapText="1"/>
    </xf>
    <xf numFmtId="0" fontId="21" fillId="38" borderId="11" xfId="0" applyFont="1" applyFill="1" applyBorder="1" applyAlignment="1">
      <alignment horizontal="left" wrapText="1"/>
    </xf>
    <xf numFmtId="0" fontId="21" fillId="43" borderId="11" xfId="0" applyFont="1" applyFill="1" applyBorder="1" applyAlignment="1">
      <alignment horizontal="right" wrapText="1"/>
    </xf>
    <xf numFmtId="4" fontId="21" fillId="38" borderId="11" xfId="0" applyNumberFormat="1" applyFont="1" applyFill="1" applyBorder="1" applyAlignment="1">
      <alignment wrapText="1"/>
    </xf>
    <xf numFmtId="4" fontId="21" fillId="43" borderId="11" xfId="0" applyNumberFormat="1" applyFont="1" applyFill="1" applyBorder="1" applyAlignment="1">
      <alignment wrapText="1"/>
    </xf>
    <xf numFmtId="0" fontId="21" fillId="35" borderId="11" xfId="0" applyFont="1" applyFill="1" applyBorder="1" applyAlignment="1">
      <alignment horizontal="left"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21" fillId="37" borderId="11" xfId="0" applyNumberFormat="1" applyFont="1" applyFill="1" applyBorder="1" applyAlignment="1">
      <alignment horizontal="right" wrapText="1"/>
    </xf>
    <xf numFmtId="0" fontId="22" fillId="38" borderId="11" xfId="0" applyFont="1" applyFill="1" applyBorder="1" applyAlignment="1">
      <alignment horizontal="left" wrapText="1"/>
    </xf>
    <xf numFmtId="4" fontId="22" fillId="38" borderId="11" xfId="0" applyNumberFormat="1" applyFont="1" applyFill="1" applyBorder="1" applyAlignment="1">
      <alignment horizontal="right" wrapText="1"/>
    </xf>
    <xf numFmtId="0" fontId="22" fillId="38" borderId="11" xfId="0" applyFont="1" applyFill="1" applyBorder="1" applyAlignment="1">
      <alignment horizontal="right" wrapText="1"/>
    </xf>
    <xf numFmtId="4" fontId="22" fillId="38" borderId="11" xfId="0" applyNumberFormat="1" applyFont="1" applyFill="1" applyBorder="1" applyAlignment="1">
      <alignment wrapText="1"/>
    </xf>
    <xf numFmtId="0" fontId="22" fillId="37" borderId="11" xfId="0" applyFont="1" applyFill="1" applyBorder="1" applyAlignment="1">
      <alignment horizontal="left" wrapText="1"/>
    </xf>
    <xf numFmtId="4" fontId="22" fillId="37" borderId="11" xfId="0" applyNumberFormat="1" applyFont="1" applyFill="1" applyBorder="1" applyAlignment="1">
      <alignment wrapText="1"/>
    </xf>
    <xf numFmtId="4" fontId="22" fillId="37" borderId="11" xfId="0" applyNumberFormat="1" applyFont="1" applyFill="1" applyBorder="1" applyAlignment="1">
      <alignment horizontal="right" wrapText="1"/>
    </xf>
    <xf numFmtId="0" fontId="22" fillId="37" borderId="11" xfId="0" applyFont="1" applyFill="1" applyBorder="1" applyAlignment="1">
      <alignment horizontal="right" wrapText="1"/>
    </xf>
    <xf numFmtId="0" fontId="19" fillId="37" borderId="11" xfId="0" applyFont="1" applyFill="1" applyBorder="1" applyAlignment="1">
      <alignment horizontal="right" wrapText="1"/>
    </xf>
    <xf numFmtId="0" fontId="19" fillId="37" borderId="0" xfId="0" applyFont="1" applyFill="1"/>
    <xf numFmtId="0" fontId="18" fillId="37" borderId="0" xfId="0" applyFont="1" applyFill="1"/>
    <xf numFmtId="0" fontId="24" fillId="0" borderId="0" xfId="42" applyNumberFormat="1" applyFont="1" applyFill="1" applyBorder="1" applyAlignment="1" applyProtection="1">
      <alignment horizontal="center" vertical="center" wrapText="1"/>
    </xf>
    <xf numFmtId="0" fontId="25" fillId="0" borderId="0" xfId="42" applyFont="1"/>
    <xf numFmtId="0" fontId="24" fillId="0" borderId="0" xfId="42" applyNumberFormat="1" applyFont="1" applyFill="1" applyBorder="1" applyAlignment="1" applyProtection="1">
      <alignment horizontal="center" vertical="center" wrapText="1"/>
    </xf>
    <xf numFmtId="4" fontId="24" fillId="0" borderId="0" xfId="42" applyNumberFormat="1" applyFont="1" applyFill="1" applyBorder="1" applyAlignment="1" applyProtection="1">
      <alignment horizontal="center" vertical="center" wrapText="1"/>
    </xf>
    <xf numFmtId="0" fontId="25" fillId="0" borderId="0" xfId="42" applyFont="1" applyAlignment="1">
      <alignment wrapText="1"/>
    </xf>
    <xf numFmtId="0" fontId="24" fillId="0" borderId="0" xfId="42" applyNumberFormat="1" applyFont="1" applyFill="1" applyBorder="1" applyAlignment="1" applyProtection="1">
      <alignment horizontal="left" wrapText="1"/>
    </xf>
    <xf numFmtId="0" fontId="26" fillId="0" borderId="0" xfId="42" applyNumberFormat="1" applyFont="1" applyFill="1" applyBorder="1" applyAlignment="1" applyProtection="1">
      <alignment wrapText="1"/>
    </xf>
    <xf numFmtId="0" fontId="24" fillId="0" borderId="13" xfId="42" applyNumberFormat="1" applyFont="1" applyFill="1" applyBorder="1" applyAlignment="1" applyProtection="1">
      <alignment horizontal="center" vertical="center" wrapText="1"/>
    </xf>
    <xf numFmtId="4" fontId="23" fillId="0" borderId="13" xfId="42" applyNumberFormat="1" applyFont="1" applyBorder="1" applyAlignment="1">
      <alignment horizontal="center" vertical="center"/>
    </xf>
    <xf numFmtId="0" fontId="24" fillId="0" borderId="12" xfId="42" quotePrefix="1" applyFont="1" applyBorder="1" applyAlignment="1">
      <alignment horizontal="left" vertical="center" wrapText="1"/>
    </xf>
    <xf numFmtId="0" fontId="24" fillId="0" borderId="12" xfId="42" quotePrefix="1" applyFont="1" applyBorder="1" applyAlignment="1">
      <alignment horizontal="center" vertical="center" wrapText="1"/>
    </xf>
    <xf numFmtId="0" fontId="24" fillId="0" borderId="12" xfId="42" quotePrefix="1" applyNumberFormat="1" applyFont="1" applyFill="1" applyBorder="1" applyAlignment="1" applyProtection="1">
      <alignment horizontal="left" vertical="center"/>
    </xf>
    <xf numFmtId="0" fontId="24" fillId="0" borderId="12" xfId="42" quotePrefix="1" applyNumberFormat="1" applyFont="1" applyFill="1" applyBorder="1" applyAlignment="1" applyProtection="1">
      <alignment horizontal="left" vertical="center" wrapText="1"/>
    </xf>
    <xf numFmtId="4" fontId="24" fillId="37" borderId="12" xfId="42" applyNumberFormat="1" applyFont="1" applyFill="1" applyBorder="1" applyAlignment="1" applyProtection="1">
      <alignment horizontal="center" vertical="center" wrapText="1"/>
    </xf>
    <xf numFmtId="0" fontId="23" fillId="0" borderId="12" xfId="42" applyFont="1" applyBorder="1" applyAlignment="1">
      <alignment vertical="center" wrapText="1"/>
    </xf>
    <xf numFmtId="0" fontId="23" fillId="0" borderId="12" xfId="42" applyFont="1" applyBorder="1" applyAlignment="1">
      <alignment vertical="center"/>
    </xf>
    <xf numFmtId="0" fontId="27" fillId="45" borderId="12" xfId="42" applyNumberFormat="1" applyFont="1" applyFill="1" applyBorder="1" applyAlignment="1" applyProtection="1">
      <alignment horizontal="left" vertical="center" wrapText="1"/>
    </xf>
    <xf numFmtId="4" fontId="24" fillId="45" borderId="12" xfId="42" applyNumberFormat="1" applyFont="1" applyFill="1" applyBorder="1" applyAlignment="1">
      <alignment horizontal="left" vertical="center"/>
    </xf>
    <xf numFmtId="4" fontId="24" fillId="46" borderId="12" xfId="42" applyNumberFormat="1" applyFont="1" applyFill="1" applyBorder="1" applyAlignment="1">
      <alignment horizontal="left" vertical="center"/>
    </xf>
    <xf numFmtId="0" fontId="23" fillId="46" borderId="12" xfId="42" applyFont="1" applyFill="1" applyBorder="1" applyAlignment="1">
      <alignment horizontal="left" vertical="center"/>
    </xf>
    <xf numFmtId="2" fontId="23" fillId="46" borderId="12" xfId="42" applyNumberFormat="1" applyFont="1" applyFill="1" applyBorder="1" applyAlignment="1">
      <alignment horizontal="left" vertical="center"/>
    </xf>
    <xf numFmtId="0" fontId="27" fillId="0" borderId="12" xfId="42" applyNumberFormat="1" applyFont="1" applyFill="1" applyBorder="1" applyAlignment="1" applyProtection="1">
      <alignment horizontal="left" vertical="center" wrapText="1"/>
    </xf>
    <xf numFmtId="4" fontId="24" fillId="0" borderId="12" xfId="42" applyNumberFormat="1" applyFont="1" applyFill="1" applyBorder="1" applyAlignment="1">
      <alignment horizontal="left" vertical="center"/>
    </xf>
    <xf numFmtId="4" fontId="23" fillId="0" borderId="12" xfId="42" applyNumberFormat="1" applyFont="1" applyBorder="1" applyAlignment="1">
      <alignment horizontal="left" vertical="center"/>
    </xf>
    <xf numFmtId="0" fontId="23" fillId="37" borderId="12" xfId="42" applyFont="1" applyFill="1" applyBorder="1" applyAlignment="1">
      <alignment horizontal="left" vertical="center"/>
    </xf>
    <xf numFmtId="2" fontId="23" fillId="37" borderId="12" xfId="42" applyNumberFormat="1" applyFont="1" applyFill="1" applyBorder="1" applyAlignment="1">
      <alignment horizontal="left" vertical="center"/>
    </xf>
    <xf numFmtId="0" fontId="27" fillId="0" borderId="12" xfId="42" quotePrefix="1" applyFont="1" applyFill="1" applyBorder="1" applyAlignment="1">
      <alignment horizontal="left" vertical="center"/>
    </xf>
    <xf numFmtId="0" fontId="27" fillId="44" borderId="12" xfId="42" applyFont="1" applyFill="1" applyBorder="1" applyAlignment="1">
      <alignment horizontal="left" vertical="center"/>
    </xf>
    <xf numFmtId="0" fontId="28" fillId="44" borderId="12" xfId="42" applyNumberFormat="1" applyFont="1" applyFill="1" applyBorder="1" applyAlignment="1" applyProtection="1">
      <alignment horizontal="left" vertical="center"/>
    </xf>
    <xf numFmtId="0" fontId="28" fillId="45" borderId="12" xfId="42" applyNumberFormat="1" applyFont="1" applyFill="1" applyBorder="1" applyAlignment="1" applyProtection="1">
      <alignment horizontal="left" vertical="center"/>
    </xf>
    <xf numFmtId="0" fontId="27" fillId="0" borderId="12" xfId="42" quotePrefix="1" applyNumberFormat="1" applyFont="1" applyFill="1" applyBorder="1" applyAlignment="1" applyProtection="1">
      <alignment horizontal="left" vertical="center" wrapText="1"/>
    </xf>
    <xf numFmtId="0" fontId="27" fillId="0" borderId="12" xfId="42" quotePrefix="1" applyFont="1" applyBorder="1" applyAlignment="1">
      <alignment horizontal="left" vertical="center"/>
    </xf>
    <xf numFmtId="4" fontId="24" fillId="0" borderId="12" xfId="42" applyNumberFormat="1" applyFont="1" applyBorder="1" applyAlignment="1">
      <alignment horizontal="left" vertical="center"/>
    </xf>
    <xf numFmtId="0" fontId="27" fillId="45" borderId="12" xfId="42" quotePrefix="1" applyNumberFormat="1" applyFont="1" applyFill="1" applyBorder="1" applyAlignment="1" applyProtection="1">
      <alignment horizontal="left" vertical="center" wrapText="1"/>
    </xf>
    <xf numFmtId="0" fontId="24" fillId="0" borderId="0" xfId="42" applyNumberFormat="1" applyFont="1" applyFill="1" applyBorder="1" applyAlignment="1" applyProtection="1">
      <alignment horizontal="left" vertical="center" wrapText="1"/>
    </xf>
    <xf numFmtId="0" fontId="26" fillId="0" borderId="0" xfId="42" applyNumberFormat="1" applyFont="1" applyFill="1" applyBorder="1" applyAlignment="1" applyProtection="1">
      <alignment horizontal="left" vertical="center" wrapText="1"/>
    </xf>
    <xf numFmtId="0" fontId="29" fillId="0" borderId="0" xfId="42" applyNumberFormat="1" applyFont="1" applyFill="1" applyBorder="1" applyAlignment="1" applyProtection="1">
      <alignment horizontal="left" vertical="center" wrapText="1"/>
    </xf>
    <xf numFmtId="4" fontId="26" fillId="0" borderId="0" xfId="42" applyNumberFormat="1" applyFont="1" applyFill="1" applyBorder="1" applyAlignment="1" applyProtection="1">
      <alignment horizontal="left" vertical="center" wrapText="1"/>
    </xf>
    <xf numFmtId="0" fontId="25" fillId="0" borderId="0" xfId="42" applyFont="1" applyAlignment="1">
      <alignment horizontal="left"/>
    </xf>
    <xf numFmtId="0" fontId="24" fillId="0" borderId="0" xfId="42" applyNumberFormat="1" applyFont="1" applyFill="1" applyBorder="1" applyAlignment="1" applyProtection="1">
      <alignment horizontal="left" vertical="center" wrapText="1"/>
    </xf>
    <xf numFmtId="0" fontId="25" fillId="0" borderId="0" xfId="42" applyFont="1" applyAlignment="1">
      <alignment horizontal="left" wrapText="1"/>
    </xf>
    <xf numFmtId="0" fontId="24" fillId="0" borderId="12" xfId="42" quotePrefix="1" applyFont="1" applyBorder="1" applyAlignment="1">
      <alignment horizontal="left" wrapText="1"/>
    </xf>
    <xf numFmtId="0" fontId="24" fillId="0" borderId="12" xfId="42" quotePrefix="1" applyNumberFormat="1" applyFont="1" applyFill="1" applyBorder="1" applyAlignment="1" applyProtection="1">
      <alignment horizontal="left"/>
    </xf>
    <xf numFmtId="0" fontId="24" fillId="0" borderId="12" xfId="42" quotePrefix="1" applyNumberFormat="1" applyFont="1" applyFill="1" applyBorder="1" applyAlignment="1" applyProtection="1">
      <alignment horizontal="left" wrapText="1"/>
    </xf>
    <xf numFmtId="4" fontId="24" fillId="37" borderId="12" xfId="42" applyNumberFormat="1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>
      <alignment horizontal="left" wrapText="1"/>
    </xf>
    <xf numFmtId="0" fontId="23" fillId="0" borderId="12" xfId="42" applyFont="1" applyBorder="1" applyAlignment="1">
      <alignment horizontal="left"/>
    </xf>
    <xf numFmtId="2" fontId="27" fillId="0" borderId="12" xfId="42" applyNumberFormat="1" applyFont="1" applyFill="1" applyBorder="1" applyAlignment="1" applyProtection="1">
      <alignment horizontal="left" vertical="center" wrapText="1"/>
    </xf>
    <xf numFmtId="4" fontId="24" fillId="0" borderId="12" xfId="42" applyNumberFormat="1" applyFont="1" applyBorder="1" applyAlignment="1">
      <alignment horizontal="left"/>
    </xf>
    <xf numFmtId="0" fontId="28" fillId="0" borderId="12" xfId="42" applyNumberFormat="1" applyFont="1" applyFill="1" applyBorder="1" applyAlignment="1" applyProtection="1">
      <alignment horizontal="left" vertical="center" wrapText="1"/>
    </xf>
    <xf numFmtId="0" fontId="27" fillId="44" borderId="12" xfId="42" quotePrefix="1" applyNumberFormat="1" applyFont="1" applyFill="1" applyBorder="1" applyAlignment="1" applyProtection="1">
      <alignment horizontal="left" vertical="center" wrapText="1"/>
    </xf>
    <xf numFmtId="0" fontId="28" fillId="44" borderId="12" xfId="42" applyNumberFormat="1" applyFont="1" applyFill="1" applyBorder="1" applyAlignment="1" applyProtection="1">
      <alignment horizontal="left" vertical="center" wrapText="1"/>
    </xf>
    <xf numFmtId="2" fontId="27" fillId="44" borderId="12" xfId="42" applyNumberFormat="1" applyFont="1" applyFill="1" applyBorder="1" applyAlignment="1" applyProtection="1">
      <alignment horizontal="left" vertical="center" wrapText="1"/>
    </xf>
    <xf numFmtId="4" fontId="24" fillId="44" borderId="12" xfId="42" applyNumberFormat="1" applyFont="1" applyFill="1" applyBorder="1" applyAlignment="1">
      <alignment horizontal="left"/>
    </xf>
    <xf numFmtId="0" fontId="24" fillId="0" borderId="0" xfId="42" quotePrefix="1" applyNumberFormat="1" applyFont="1" applyFill="1" applyBorder="1" applyAlignment="1" applyProtection="1">
      <alignment horizontal="left" vertical="center" wrapText="1"/>
    </xf>
    <xf numFmtId="0" fontId="24" fillId="0" borderId="14" xfId="42" quotePrefix="1" applyFont="1" applyBorder="1" applyAlignment="1">
      <alignment horizontal="left" wrapText="1"/>
    </xf>
    <xf numFmtId="0" fontId="24" fillId="0" borderId="15" xfId="42" quotePrefix="1" applyFont="1" applyBorder="1" applyAlignment="1">
      <alignment horizontal="left" wrapText="1"/>
    </xf>
    <xf numFmtId="0" fontId="24" fillId="0" borderId="15" xfId="42" quotePrefix="1" applyNumberFormat="1" applyFont="1" applyFill="1" applyBorder="1" applyAlignment="1" applyProtection="1">
      <alignment horizontal="left"/>
    </xf>
    <xf numFmtId="0" fontId="24" fillId="0" borderId="15" xfId="42" quotePrefix="1" applyNumberFormat="1" applyFont="1" applyFill="1" applyBorder="1" applyAlignment="1" applyProtection="1">
      <alignment horizontal="left" wrapText="1"/>
    </xf>
    <xf numFmtId="4" fontId="24" fillId="37" borderId="14" xfId="42" applyNumberFormat="1" applyFont="1" applyFill="1" applyBorder="1" applyAlignment="1" applyProtection="1">
      <alignment horizontal="left" vertical="center" wrapText="1"/>
    </xf>
    <xf numFmtId="0" fontId="24" fillId="47" borderId="14" xfId="42" applyNumberFormat="1" applyFont="1" applyFill="1" applyBorder="1" applyAlignment="1" applyProtection="1">
      <alignment horizontal="left" vertical="center" wrapText="1"/>
    </xf>
    <xf numFmtId="0" fontId="24" fillId="47" borderId="15" xfId="42" applyNumberFormat="1" applyFont="1" applyFill="1" applyBorder="1" applyAlignment="1" applyProtection="1">
      <alignment horizontal="left" vertical="center" wrapText="1"/>
    </xf>
    <xf numFmtId="0" fontId="24" fillId="47" borderId="16" xfId="42" applyNumberFormat="1" applyFont="1" applyFill="1" applyBorder="1" applyAlignment="1" applyProtection="1">
      <alignment horizontal="left" vertical="center" wrapText="1"/>
    </xf>
    <xf numFmtId="0" fontId="24" fillId="47" borderId="15" xfId="42" applyNumberFormat="1" applyFont="1" applyFill="1" applyBorder="1" applyAlignment="1" applyProtection="1">
      <alignment horizontal="left" vertical="center" wrapText="1"/>
    </xf>
    <xf numFmtId="4" fontId="24" fillId="47" borderId="14" xfId="42" quotePrefix="1" applyNumberFormat="1" applyFont="1" applyFill="1" applyBorder="1" applyAlignment="1">
      <alignment horizontal="left"/>
    </xf>
    <xf numFmtId="0" fontId="25" fillId="47" borderId="12" xfId="42" applyFont="1" applyFill="1" applyBorder="1" applyAlignment="1">
      <alignment horizontal="left"/>
    </xf>
    <xf numFmtId="0" fontId="24" fillId="44" borderId="14" xfId="42" applyNumberFormat="1" applyFont="1" applyFill="1" applyBorder="1" applyAlignment="1" applyProtection="1">
      <alignment horizontal="left" vertical="center" wrapText="1"/>
    </xf>
    <xf numFmtId="0" fontId="24" fillId="44" borderId="15" xfId="42" applyNumberFormat="1" applyFont="1" applyFill="1" applyBorder="1" applyAlignment="1" applyProtection="1">
      <alignment horizontal="left" vertical="center" wrapText="1"/>
    </xf>
    <xf numFmtId="0" fontId="24" fillId="44" borderId="16" xfId="42" applyNumberFormat="1" applyFont="1" applyFill="1" applyBorder="1" applyAlignment="1" applyProtection="1">
      <alignment horizontal="left" vertical="center" wrapText="1"/>
    </xf>
    <xf numFmtId="4" fontId="24" fillId="44" borderId="15" xfId="42" applyNumberFormat="1" applyFont="1" applyFill="1" applyBorder="1" applyAlignment="1" applyProtection="1">
      <alignment horizontal="left" vertical="center" wrapText="1"/>
    </xf>
    <xf numFmtId="4" fontId="24" fillId="44" borderId="14" xfId="42" quotePrefix="1" applyNumberFormat="1" applyFont="1" applyFill="1" applyBorder="1" applyAlignment="1">
      <alignment horizontal="left"/>
    </xf>
    <xf numFmtId="4" fontId="30" fillId="44" borderId="12" xfId="42" applyNumberFormat="1" applyFont="1" applyFill="1" applyBorder="1" applyAlignment="1">
      <alignment horizontal="left"/>
    </xf>
    <xf numFmtId="0" fontId="23" fillId="44" borderId="12" xfId="42" applyFont="1" applyFill="1" applyBorder="1"/>
    <xf numFmtId="2" fontId="23" fillId="44" borderId="12" xfId="42" applyNumberFormat="1" applyFont="1" applyFill="1" applyBorder="1"/>
    <xf numFmtId="0" fontId="27" fillId="0" borderId="0" xfId="42" quotePrefix="1" applyNumberFormat="1" applyFont="1" applyFill="1" applyBorder="1" applyAlignment="1" applyProtection="1">
      <alignment horizontal="left" wrapText="1"/>
    </xf>
    <xf numFmtId="0" fontId="28" fillId="0" borderId="0" xfId="42" applyNumberFormat="1" applyFont="1" applyFill="1" applyBorder="1" applyAlignment="1" applyProtection="1">
      <alignment wrapText="1"/>
    </xf>
    <xf numFmtId="4" fontId="24" fillId="0" borderId="0" xfId="42" applyNumberFormat="1" applyFont="1" applyBorder="1" applyAlignment="1">
      <alignment horizontal="right"/>
    </xf>
    <xf numFmtId="4" fontId="25" fillId="0" borderId="0" xfId="42" applyNumberFormat="1" applyFont="1"/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/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H11" sqref="H11"/>
    </sheetView>
  </sheetViews>
  <sheetFormatPr defaultColWidth="9.109375" defaultRowHeight="15.6" x14ac:dyDescent="0.3"/>
  <cols>
    <col min="1" max="4" width="9.109375" style="79"/>
    <col min="5" max="6" width="25.33203125" style="79" customWidth="1"/>
    <col min="7" max="7" width="25.33203125" style="155" customWidth="1"/>
    <col min="8" max="8" width="20.33203125" style="79" customWidth="1"/>
    <col min="9" max="9" width="17" style="79" customWidth="1"/>
    <col min="10" max="10" width="9.33203125" style="79" bestFit="1" customWidth="1"/>
    <col min="11" max="16384" width="9.109375" style="79"/>
  </cols>
  <sheetData>
    <row r="1" spans="1:11" ht="42" customHeight="1" x14ac:dyDescent="0.3">
      <c r="A1" s="78" t="s">
        <v>99</v>
      </c>
      <c r="B1" s="78"/>
      <c r="C1" s="78"/>
      <c r="D1" s="78"/>
      <c r="E1" s="78"/>
      <c r="F1" s="78"/>
      <c r="G1" s="78"/>
    </row>
    <row r="2" spans="1:11" ht="18" customHeight="1" x14ac:dyDescent="0.3">
      <c r="A2" s="80"/>
      <c r="B2" s="80"/>
      <c r="C2" s="80"/>
      <c r="D2" s="80"/>
      <c r="E2" s="80"/>
      <c r="F2" s="80"/>
      <c r="G2" s="81"/>
    </row>
    <row r="3" spans="1:11" x14ac:dyDescent="0.3">
      <c r="A3" s="78" t="s">
        <v>42</v>
      </c>
      <c r="B3" s="78"/>
      <c r="C3" s="78"/>
      <c r="D3" s="78"/>
      <c r="E3" s="78"/>
      <c r="F3" s="78"/>
      <c r="G3" s="78"/>
    </row>
    <row r="4" spans="1:11" x14ac:dyDescent="0.3">
      <c r="A4" s="80"/>
      <c r="B4" s="80"/>
      <c r="C4" s="80"/>
      <c r="D4" s="80"/>
      <c r="E4" s="80"/>
      <c r="F4" s="80"/>
      <c r="G4" s="81"/>
    </row>
    <row r="5" spans="1:11" ht="18" customHeight="1" x14ac:dyDescent="0.3">
      <c r="A5" s="78" t="s">
        <v>82</v>
      </c>
      <c r="B5" s="82"/>
      <c r="C5" s="82"/>
      <c r="D5" s="82"/>
      <c r="E5" s="82"/>
      <c r="F5" s="82"/>
      <c r="G5" s="82"/>
    </row>
    <row r="6" spans="1:11" x14ac:dyDescent="0.3">
      <c r="A6" s="83"/>
      <c r="B6" s="84"/>
      <c r="C6" s="84"/>
      <c r="D6" s="84"/>
      <c r="E6" s="85"/>
      <c r="F6" s="85"/>
      <c r="G6" s="86"/>
    </row>
    <row r="7" spans="1:11" ht="35.4" customHeight="1" x14ac:dyDescent="0.3">
      <c r="A7" s="87"/>
      <c r="B7" s="87"/>
      <c r="C7" s="87"/>
      <c r="D7" s="88"/>
      <c r="E7" s="89"/>
      <c r="F7" s="90" t="s">
        <v>100</v>
      </c>
      <c r="G7" s="91" t="s">
        <v>46</v>
      </c>
      <c r="H7" s="91" t="s">
        <v>101</v>
      </c>
      <c r="I7" s="92" t="s">
        <v>102</v>
      </c>
      <c r="J7" s="93" t="s">
        <v>83</v>
      </c>
      <c r="K7" s="93" t="s">
        <v>84</v>
      </c>
    </row>
    <row r="8" spans="1:11" ht="15.6" customHeight="1" x14ac:dyDescent="0.3">
      <c r="A8" s="94" t="s">
        <v>85</v>
      </c>
      <c r="B8" s="94"/>
      <c r="C8" s="94"/>
      <c r="D8" s="94"/>
      <c r="E8" s="94"/>
      <c r="F8" s="96">
        <f>F9+F10</f>
        <v>1584060.39</v>
      </c>
      <c r="G8" s="95">
        <f>G9+G10</f>
        <v>1442623</v>
      </c>
      <c r="H8" s="96">
        <f>H9+H10</f>
        <v>1517692.25</v>
      </c>
      <c r="I8" s="96">
        <f>I9+I10</f>
        <v>1276330.1399999999</v>
      </c>
      <c r="J8" s="97">
        <f t="shared" ref="J8:J13" si="0">I8/F8*100</f>
        <v>80.573325869223964</v>
      </c>
      <c r="K8" s="98">
        <f t="shared" ref="K8:K13" si="1">I8/H8*100</f>
        <v>84.096768630135642</v>
      </c>
    </row>
    <row r="9" spans="1:11" ht="15.6" customHeight="1" x14ac:dyDescent="0.3">
      <c r="A9" s="99" t="s">
        <v>86</v>
      </c>
      <c r="B9" s="99"/>
      <c r="C9" s="99"/>
      <c r="D9" s="99"/>
      <c r="E9" s="99"/>
      <c r="F9" s="101">
        <v>1568860.39</v>
      </c>
      <c r="G9" s="100">
        <v>1422623</v>
      </c>
      <c r="H9" s="100">
        <v>1517692.25</v>
      </c>
      <c r="I9" s="101">
        <v>1276330.1399999999</v>
      </c>
      <c r="J9" s="102">
        <f t="shared" si="0"/>
        <v>81.353965472988961</v>
      </c>
      <c r="K9" s="103">
        <f t="shared" si="1"/>
        <v>84.096768630135642</v>
      </c>
    </row>
    <row r="10" spans="1:11" x14ac:dyDescent="0.3">
      <c r="A10" s="104" t="s">
        <v>87</v>
      </c>
      <c r="B10" s="104"/>
      <c r="C10" s="104"/>
      <c r="D10" s="104"/>
      <c r="E10" s="104"/>
      <c r="F10" s="101">
        <v>15200</v>
      </c>
      <c r="G10" s="100">
        <v>20000</v>
      </c>
      <c r="H10" s="100">
        <v>0</v>
      </c>
      <c r="I10" s="101">
        <v>0</v>
      </c>
      <c r="J10" s="103">
        <f t="shared" si="0"/>
        <v>0</v>
      </c>
      <c r="K10" s="103" t="e">
        <f t="shared" si="1"/>
        <v>#DIV/0!</v>
      </c>
    </row>
    <row r="11" spans="1:11" x14ac:dyDescent="0.3">
      <c r="A11" s="105" t="s">
        <v>88</v>
      </c>
      <c r="B11" s="106"/>
      <c r="C11" s="106"/>
      <c r="D11" s="106"/>
      <c r="E11" s="107"/>
      <c r="F11" s="95">
        <f>F12+F13</f>
        <v>1432401.3900000001</v>
      </c>
      <c r="G11" s="95">
        <f>G12+G13</f>
        <v>1442623</v>
      </c>
      <c r="H11" s="95">
        <f>H12+H13</f>
        <v>1540326</v>
      </c>
      <c r="I11" s="95">
        <f>I12+I13</f>
        <v>1377604.43</v>
      </c>
      <c r="J11" s="98">
        <f t="shared" si="0"/>
        <v>96.174468945467851</v>
      </c>
      <c r="K11" s="98">
        <f t="shared" si="1"/>
        <v>89.435900582084571</v>
      </c>
    </row>
    <row r="12" spans="1:11" ht="15.6" customHeight="1" x14ac:dyDescent="0.3">
      <c r="A12" s="108" t="s">
        <v>89</v>
      </c>
      <c r="B12" s="108"/>
      <c r="C12" s="108"/>
      <c r="D12" s="108"/>
      <c r="E12" s="108"/>
      <c r="F12" s="101">
        <v>1155396.57</v>
      </c>
      <c r="G12" s="100">
        <v>1325820</v>
      </c>
      <c r="H12" s="100">
        <v>1428206</v>
      </c>
      <c r="I12" s="101">
        <v>1310750.7</v>
      </c>
      <c r="J12" s="103">
        <f t="shared" si="0"/>
        <v>113.44595734778751</v>
      </c>
      <c r="K12" s="103">
        <f t="shared" si="1"/>
        <v>91.776025307273599</v>
      </c>
    </row>
    <row r="13" spans="1:11" x14ac:dyDescent="0.3">
      <c r="A13" s="109" t="s">
        <v>90</v>
      </c>
      <c r="B13" s="109"/>
      <c r="C13" s="109"/>
      <c r="D13" s="109"/>
      <c r="E13" s="109"/>
      <c r="F13" s="101">
        <v>277004.82</v>
      </c>
      <c r="G13" s="100">
        <v>116803</v>
      </c>
      <c r="H13" s="110">
        <v>112120</v>
      </c>
      <c r="I13" s="101">
        <v>66853.73</v>
      </c>
      <c r="J13" s="103">
        <f t="shared" si="0"/>
        <v>24.134500619880907</v>
      </c>
      <c r="K13" s="103">
        <f t="shared" si="1"/>
        <v>59.62694434534427</v>
      </c>
    </row>
    <row r="14" spans="1:11" ht="15.6" customHeight="1" x14ac:dyDescent="0.3">
      <c r="A14" s="111" t="s">
        <v>91</v>
      </c>
      <c r="B14" s="111"/>
      <c r="C14" s="111"/>
      <c r="D14" s="111"/>
      <c r="E14" s="111"/>
      <c r="F14" s="96">
        <f>F8-F11</f>
        <v>151658.99999999977</v>
      </c>
      <c r="G14" s="95"/>
      <c r="H14" s="96">
        <f>H8-H11</f>
        <v>-22633.75</v>
      </c>
      <c r="I14" s="96">
        <f>I8-I11</f>
        <v>-101274.29000000004</v>
      </c>
      <c r="J14" s="98"/>
      <c r="K14" s="98"/>
    </row>
    <row r="15" spans="1:11" x14ac:dyDescent="0.3">
      <c r="A15" s="112"/>
      <c r="B15" s="113"/>
      <c r="C15" s="113"/>
      <c r="D15" s="113"/>
      <c r="E15" s="113"/>
      <c r="F15" s="114"/>
      <c r="G15" s="115"/>
      <c r="H15" s="116"/>
      <c r="I15" s="116"/>
      <c r="J15" s="116"/>
      <c r="K15" s="116"/>
    </row>
    <row r="16" spans="1:11" ht="18" customHeight="1" x14ac:dyDescent="0.3">
      <c r="A16" s="117" t="s">
        <v>92</v>
      </c>
      <c r="B16" s="118"/>
      <c r="C16" s="118"/>
      <c r="D16" s="118"/>
      <c r="E16" s="118"/>
      <c r="F16" s="118"/>
      <c r="G16" s="118"/>
      <c r="H16" s="116"/>
      <c r="I16" s="116"/>
      <c r="J16" s="116"/>
      <c r="K16" s="116"/>
    </row>
    <row r="17" spans="1:11" x14ac:dyDescent="0.3">
      <c r="A17" s="112"/>
      <c r="B17" s="113"/>
      <c r="C17" s="113"/>
      <c r="D17" s="113"/>
      <c r="E17" s="113"/>
      <c r="F17" s="113"/>
      <c r="G17" s="115"/>
      <c r="H17" s="116"/>
      <c r="I17" s="116"/>
      <c r="J17" s="116"/>
      <c r="K17" s="116"/>
    </row>
    <row r="18" spans="1:11" ht="31.2" x14ac:dyDescent="0.3">
      <c r="A18" s="119"/>
      <c r="B18" s="119"/>
      <c r="C18" s="119"/>
      <c r="D18" s="119"/>
      <c r="E18" s="120"/>
      <c r="F18" s="121" t="s">
        <v>100</v>
      </c>
      <c r="G18" s="122" t="s">
        <v>46</v>
      </c>
      <c r="H18" s="122" t="s">
        <v>101</v>
      </c>
      <c r="I18" s="123" t="s">
        <v>102</v>
      </c>
      <c r="J18" s="124" t="s">
        <v>83</v>
      </c>
      <c r="K18" s="124" t="s">
        <v>84</v>
      </c>
    </row>
    <row r="19" spans="1:11" ht="15.75" customHeight="1" x14ac:dyDescent="0.3">
      <c r="A19" s="99" t="s">
        <v>93</v>
      </c>
      <c r="B19" s="99"/>
      <c r="C19" s="99"/>
      <c r="D19" s="99"/>
      <c r="E19" s="99"/>
      <c r="F19" s="125">
        <v>0</v>
      </c>
      <c r="G19" s="126">
        <v>0</v>
      </c>
      <c r="H19" s="126">
        <v>0</v>
      </c>
      <c r="I19" s="126">
        <v>0</v>
      </c>
      <c r="J19" s="126">
        <v>0</v>
      </c>
      <c r="K19" s="126">
        <v>0</v>
      </c>
    </row>
    <row r="20" spans="1:11" x14ac:dyDescent="0.3">
      <c r="A20" s="99" t="s">
        <v>94</v>
      </c>
      <c r="B20" s="127"/>
      <c r="C20" s="127"/>
      <c r="D20" s="127"/>
      <c r="E20" s="127"/>
      <c r="F20" s="125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</row>
    <row r="21" spans="1:11" x14ac:dyDescent="0.3">
      <c r="A21" s="128" t="s">
        <v>95</v>
      </c>
      <c r="B21" s="129"/>
      <c r="C21" s="129"/>
      <c r="D21" s="129"/>
      <c r="E21" s="129"/>
      <c r="F21" s="130">
        <v>0</v>
      </c>
      <c r="G21" s="131">
        <v>0</v>
      </c>
      <c r="H21" s="131">
        <v>0</v>
      </c>
      <c r="I21" s="131">
        <v>0</v>
      </c>
      <c r="J21" s="131">
        <v>0</v>
      </c>
      <c r="K21" s="131">
        <v>0</v>
      </c>
    </row>
    <row r="22" spans="1:11" x14ac:dyDescent="0.3">
      <c r="A22" s="132"/>
      <c r="B22" s="113"/>
      <c r="C22" s="113"/>
      <c r="D22" s="113"/>
      <c r="E22" s="113"/>
      <c r="F22" s="113"/>
      <c r="G22" s="115"/>
      <c r="H22" s="116"/>
      <c r="I22" s="116"/>
      <c r="J22" s="116"/>
      <c r="K22" s="116"/>
    </row>
    <row r="23" spans="1:11" ht="18" customHeight="1" x14ac:dyDescent="0.3">
      <c r="A23" s="117" t="s">
        <v>96</v>
      </c>
      <c r="B23" s="118"/>
      <c r="C23" s="118"/>
      <c r="D23" s="118"/>
      <c r="E23" s="118"/>
      <c r="F23" s="118"/>
      <c r="G23" s="118"/>
      <c r="H23" s="116"/>
      <c r="I23" s="116"/>
      <c r="J23" s="116"/>
      <c r="K23" s="116"/>
    </row>
    <row r="24" spans="1:11" x14ac:dyDescent="0.3">
      <c r="A24" s="132"/>
      <c r="B24" s="113"/>
      <c r="C24" s="113"/>
      <c r="D24" s="113"/>
      <c r="E24" s="113"/>
      <c r="F24" s="113"/>
      <c r="G24" s="115"/>
      <c r="H24" s="116"/>
      <c r="I24" s="116"/>
      <c r="J24" s="116"/>
      <c r="K24" s="116"/>
    </row>
    <row r="25" spans="1:11" ht="31.2" x14ac:dyDescent="0.3">
      <c r="A25" s="133"/>
      <c r="B25" s="134"/>
      <c r="C25" s="134"/>
      <c r="D25" s="134"/>
      <c r="E25" s="135"/>
      <c r="F25" s="136" t="s">
        <v>100</v>
      </c>
      <c r="G25" s="122" t="s">
        <v>46</v>
      </c>
      <c r="H25" s="137" t="s">
        <v>101</v>
      </c>
      <c r="I25" s="123" t="s">
        <v>102</v>
      </c>
      <c r="J25" s="124" t="s">
        <v>83</v>
      </c>
      <c r="K25" s="124" t="s">
        <v>84</v>
      </c>
    </row>
    <row r="26" spans="1:11" x14ac:dyDescent="0.3">
      <c r="A26" s="138" t="s">
        <v>97</v>
      </c>
      <c r="B26" s="139"/>
      <c r="C26" s="139"/>
      <c r="D26" s="139"/>
      <c r="E26" s="140"/>
      <c r="F26" s="141"/>
      <c r="G26" s="142"/>
      <c r="H26" s="142"/>
      <c r="I26" s="143"/>
      <c r="J26" s="143"/>
      <c r="K26" s="143"/>
    </row>
    <row r="27" spans="1:11" ht="30" customHeight="1" x14ac:dyDescent="0.3">
      <c r="A27" s="144" t="s">
        <v>98</v>
      </c>
      <c r="B27" s="145"/>
      <c r="C27" s="145"/>
      <c r="D27" s="145"/>
      <c r="E27" s="146"/>
      <c r="F27" s="147">
        <v>0</v>
      </c>
      <c r="G27" s="148">
        <v>0</v>
      </c>
      <c r="H27" s="148">
        <v>0</v>
      </c>
      <c r="I27" s="149">
        <v>0</v>
      </c>
      <c r="J27" s="150">
        <v>0</v>
      </c>
      <c r="K27" s="151">
        <v>0</v>
      </c>
    </row>
    <row r="30" spans="1:11" ht="11.25" customHeight="1" x14ac:dyDescent="0.3">
      <c r="A30" s="152"/>
      <c r="B30" s="153"/>
      <c r="C30" s="153"/>
      <c r="D30" s="153"/>
      <c r="E30" s="153"/>
      <c r="F30" s="153"/>
      <c r="G30" s="154"/>
    </row>
  </sheetData>
  <mergeCells count="16"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  <mergeCell ref="A1:G1"/>
    <mergeCell ref="A3:G3"/>
    <mergeCell ref="A5:G5"/>
    <mergeCell ref="A8:E8"/>
    <mergeCell ref="A9:E9"/>
    <mergeCell ref="A10:E10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workbookViewId="0">
      <selection activeCell="A2" sqref="A2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19.44140625" style="1" customWidth="1"/>
    <col min="5" max="5" width="37" style="1" customWidth="1"/>
    <col min="6" max="7" width="19.77734375" style="1" customWidth="1"/>
    <col min="8" max="16384" width="8.88671875" style="1"/>
  </cols>
  <sheetData>
    <row r="1" spans="1:7" s="2" customFormat="1" ht="12.6" x14ac:dyDescent="0.2">
      <c r="A1" s="156" t="s">
        <v>105</v>
      </c>
      <c r="B1" s="157"/>
      <c r="C1" s="158"/>
      <c r="D1" s="1"/>
      <c r="E1" s="76"/>
      <c r="F1" s="76"/>
      <c r="G1" s="1"/>
    </row>
    <row r="2" spans="1:7" s="4" customFormat="1" ht="12.6" x14ac:dyDescent="0.2">
      <c r="A2" s="157"/>
      <c r="B2" s="157"/>
      <c r="C2" s="158"/>
      <c r="D2" s="1"/>
      <c r="E2" s="76"/>
      <c r="F2" s="76"/>
      <c r="G2" s="1"/>
    </row>
    <row r="3" spans="1:7" s="4" customFormat="1" ht="12.6" x14ac:dyDescent="0.2">
      <c r="A3" s="157" t="s">
        <v>103</v>
      </c>
      <c r="B3" s="157"/>
      <c r="C3" s="158"/>
      <c r="D3" s="1"/>
      <c r="E3" s="76"/>
      <c r="F3" s="76"/>
      <c r="G3" s="1"/>
    </row>
    <row r="4" spans="1:7" s="4" customFormat="1" ht="12.6" x14ac:dyDescent="0.2">
      <c r="A4" s="157"/>
      <c r="B4" s="157"/>
      <c r="C4" s="158"/>
      <c r="D4" s="1"/>
      <c r="E4" s="76"/>
      <c r="F4" s="76"/>
      <c r="G4" s="1"/>
    </row>
    <row r="5" spans="1:7" s="4" customFormat="1" ht="12.6" x14ac:dyDescent="0.2">
      <c r="A5" s="157"/>
      <c r="B5" s="156" t="s">
        <v>7</v>
      </c>
      <c r="C5" s="158"/>
      <c r="D5" s="1"/>
      <c r="E5" s="76"/>
      <c r="F5" s="76"/>
      <c r="G5" s="1"/>
    </row>
    <row r="6" spans="1:7" s="4" customFormat="1" ht="12.6" x14ac:dyDescent="0.2">
      <c r="A6" s="157"/>
      <c r="B6" s="157"/>
      <c r="C6" s="158"/>
      <c r="D6" s="1"/>
      <c r="E6" s="76"/>
      <c r="F6" s="76"/>
      <c r="G6" s="1"/>
    </row>
    <row r="7" spans="1:7" s="4" customFormat="1" ht="12.6" x14ac:dyDescent="0.2">
      <c r="A7" s="157" t="s">
        <v>104</v>
      </c>
      <c r="B7" s="157"/>
      <c r="C7" s="158"/>
      <c r="D7" s="1"/>
      <c r="E7" s="76"/>
      <c r="F7" s="76"/>
      <c r="G7" s="1"/>
    </row>
    <row r="8" spans="1:7" s="4" customFormat="1" x14ac:dyDescent="0.15">
      <c r="A8" s="1"/>
      <c r="B8" s="1"/>
      <c r="C8" s="1"/>
      <c r="D8" s="1"/>
      <c r="E8" s="1"/>
      <c r="F8" s="1"/>
      <c r="G8" s="1"/>
    </row>
    <row r="9" spans="1:7" s="4" customFormat="1" x14ac:dyDescent="0.15">
      <c r="A9" s="1"/>
      <c r="B9" s="1"/>
      <c r="C9" s="1"/>
      <c r="D9" s="1"/>
      <c r="E9" s="1"/>
      <c r="F9" s="1"/>
      <c r="G9" s="1"/>
    </row>
    <row r="10" spans="1:7" s="4" customFormat="1" ht="9.6" thickBot="1" x14ac:dyDescent="0.2">
      <c r="A10" s="1"/>
      <c r="B10" s="1"/>
      <c r="C10" s="1"/>
      <c r="D10" s="1"/>
      <c r="E10" s="1"/>
      <c r="F10" s="1"/>
      <c r="G10" s="1"/>
    </row>
    <row r="11" spans="1:7" s="4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</row>
    <row r="12" spans="1:7" s="4" customFormat="1" ht="13.2" x14ac:dyDescent="0.25">
      <c r="A12" s="18" t="s">
        <v>7</v>
      </c>
      <c r="B12" s="19"/>
      <c r="C12" s="19"/>
      <c r="D12" s="19"/>
      <c r="E12" s="19"/>
      <c r="F12" s="19"/>
      <c r="G12" s="20"/>
    </row>
    <row r="13" spans="1:7" s="4" customFormat="1" ht="13.2" x14ac:dyDescent="0.25">
      <c r="A13" s="5" t="s">
        <v>8</v>
      </c>
      <c r="B13" s="66">
        <v>1568860.39</v>
      </c>
      <c r="C13" s="8">
        <v>1422623</v>
      </c>
      <c r="D13" s="8">
        <v>1517692.25</v>
      </c>
      <c r="E13" s="8">
        <v>1440726.74</v>
      </c>
      <c r="F13" s="8">
        <v>1276330.1399999999</v>
      </c>
      <c r="G13" s="9">
        <v>88.59</v>
      </c>
    </row>
    <row r="14" spans="1:7" s="4" customFormat="1" ht="26.4" x14ac:dyDescent="0.25">
      <c r="A14" s="5" t="s">
        <v>9</v>
      </c>
      <c r="B14" s="8">
        <v>1044148.96</v>
      </c>
      <c r="C14" s="8">
        <v>1210200</v>
      </c>
      <c r="D14" s="8">
        <v>1292484.47</v>
      </c>
      <c r="E14" s="8">
        <v>1231434.47</v>
      </c>
      <c r="F14" s="8">
        <v>1111523.6499999999</v>
      </c>
      <c r="G14" s="9">
        <v>90.26</v>
      </c>
    </row>
    <row r="15" spans="1:7" s="4" customFormat="1" ht="26.4" x14ac:dyDescent="0.25">
      <c r="A15" s="5" t="s">
        <v>10</v>
      </c>
      <c r="B15" s="8">
        <v>27310.13</v>
      </c>
      <c r="C15" s="8">
        <v>39800</v>
      </c>
      <c r="D15" s="8">
        <v>51051.02</v>
      </c>
      <c r="E15" s="8">
        <v>36651.019999999997</v>
      </c>
      <c r="F15" s="8">
        <v>26380.95</v>
      </c>
      <c r="G15" s="9">
        <v>71.98</v>
      </c>
    </row>
    <row r="16" spans="1:7" s="4" customFormat="1" ht="26.4" x14ac:dyDescent="0.25">
      <c r="A16" s="5" t="s">
        <v>11</v>
      </c>
      <c r="B16" s="8">
        <v>4145</v>
      </c>
      <c r="C16" s="8">
        <v>5500</v>
      </c>
      <c r="D16" s="8">
        <v>6390.76</v>
      </c>
      <c r="E16" s="8">
        <v>4440.76</v>
      </c>
      <c r="F16" s="8">
        <v>2392.5</v>
      </c>
      <c r="G16" s="9">
        <v>53.88</v>
      </c>
    </row>
    <row r="17" spans="1:7" s="4" customFormat="1" ht="26.4" x14ac:dyDescent="0.25">
      <c r="A17" s="5" t="s">
        <v>12</v>
      </c>
      <c r="B17" s="8">
        <v>493256.3</v>
      </c>
      <c r="C17" s="8">
        <v>167123</v>
      </c>
      <c r="D17" s="8">
        <v>167766</v>
      </c>
      <c r="E17" s="8">
        <v>168200.49</v>
      </c>
      <c r="F17" s="8">
        <v>136033.04</v>
      </c>
      <c r="G17" s="9">
        <v>80.88</v>
      </c>
    </row>
    <row r="18" spans="1:7" s="4" customFormat="1" ht="13.2" x14ac:dyDescent="0.25">
      <c r="A18" s="5" t="s">
        <v>13</v>
      </c>
      <c r="B18" s="66">
        <v>15200</v>
      </c>
      <c r="C18" s="8">
        <v>20000</v>
      </c>
      <c r="D18" s="7"/>
      <c r="E18" s="7"/>
      <c r="F18" s="7"/>
      <c r="G18" s="6"/>
    </row>
    <row r="19" spans="1:7" s="4" customFormat="1" ht="13.2" x14ac:dyDescent="0.25">
      <c r="A19" s="5" t="s">
        <v>14</v>
      </c>
      <c r="B19" s="8">
        <v>15200</v>
      </c>
      <c r="C19" s="8">
        <v>20000</v>
      </c>
      <c r="D19" s="7"/>
      <c r="E19" s="7"/>
      <c r="F19" s="7"/>
      <c r="G19" s="6"/>
    </row>
    <row r="20" spans="1:7" s="4" customFormat="1" ht="13.2" x14ac:dyDescent="0.25">
      <c r="A20" s="18" t="s">
        <v>15</v>
      </c>
      <c r="B20" s="13">
        <v>1584060.39</v>
      </c>
      <c r="C20" s="13">
        <v>1442623</v>
      </c>
      <c r="D20" s="13">
        <v>1517692.25</v>
      </c>
      <c r="E20" s="13">
        <v>1440726.74</v>
      </c>
      <c r="F20" s="13">
        <v>1276330.1399999999</v>
      </c>
      <c r="G20" s="14">
        <v>88.59</v>
      </c>
    </row>
    <row r="21" spans="1:7" s="4" customFormat="1" ht="13.2" x14ac:dyDescent="0.25">
      <c r="A21" s="5" t="s">
        <v>16</v>
      </c>
      <c r="B21" s="66">
        <v>1155396.57</v>
      </c>
      <c r="C21" s="8">
        <v>1325820</v>
      </c>
      <c r="D21" s="8">
        <v>1428206</v>
      </c>
      <c r="E21" s="8">
        <v>1358340.49</v>
      </c>
      <c r="F21" s="8">
        <v>1310750.7</v>
      </c>
      <c r="G21" s="9">
        <v>96.5</v>
      </c>
    </row>
    <row r="22" spans="1:7" ht="13.2" x14ac:dyDescent="0.25">
      <c r="A22" s="5" t="s">
        <v>17</v>
      </c>
      <c r="B22" s="8">
        <v>902738.18</v>
      </c>
      <c r="C22" s="8">
        <v>1025450</v>
      </c>
      <c r="D22" s="8">
        <v>1111380</v>
      </c>
      <c r="E22" s="8">
        <v>1083880</v>
      </c>
      <c r="F22" s="8">
        <v>1057707.42</v>
      </c>
      <c r="G22" s="9">
        <v>97.59</v>
      </c>
    </row>
    <row r="23" spans="1:7" ht="13.2" x14ac:dyDescent="0.25">
      <c r="A23" s="5" t="s">
        <v>18</v>
      </c>
      <c r="B23" s="8">
        <v>236695.71</v>
      </c>
      <c r="C23" s="8">
        <v>283910</v>
      </c>
      <c r="D23" s="8">
        <v>301074.21999999997</v>
      </c>
      <c r="E23" s="8">
        <v>258708.71</v>
      </c>
      <c r="F23" s="8">
        <v>237291.5</v>
      </c>
      <c r="G23" s="9">
        <v>91.72</v>
      </c>
    </row>
    <row r="24" spans="1:7" ht="13.2" x14ac:dyDescent="0.25">
      <c r="A24" s="5" t="s">
        <v>19</v>
      </c>
      <c r="B24" s="10">
        <v>909.92</v>
      </c>
      <c r="C24" s="10">
        <v>960</v>
      </c>
      <c r="D24" s="10">
        <v>391.78</v>
      </c>
      <c r="E24" s="10">
        <v>391.78</v>
      </c>
      <c r="F24" s="10">
        <v>391.78</v>
      </c>
      <c r="G24" s="9">
        <v>100</v>
      </c>
    </row>
    <row r="25" spans="1:7" ht="26.4" x14ac:dyDescent="0.25">
      <c r="A25" s="5" t="s">
        <v>20</v>
      </c>
      <c r="B25" s="8">
        <v>14701.76</v>
      </c>
      <c r="C25" s="8">
        <v>15000</v>
      </c>
      <c r="D25" s="8">
        <v>15000</v>
      </c>
      <c r="E25" s="8">
        <v>15000</v>
      </c>
      <c r="F25" s="8">
        <v>15000</v>
      </c>
      <c r="G25" s="9">
        <v>100</v>
      </c>
    </row>
    <row r="26" spans="1:7" ht="13.2" x14ac:dyDescent="0.25">
      <c r="A26" s="5" t="s">
        <v>21</v>
      </c>
      <c r="B26" s="10">
        <v>351</v>
      </c>
      <c r="C26" s="10">
        <v>500</v>
      </c>
      <c r="D26" s="10">
        <v>360</v>
      </c>
      <c r="E26" s="10">
        <v>360</v>
      </c>
      <c r="F26" s="10">
        <v>360</v>
      </c>
      <c r="G26" s="9">
        <v>100</v>
      </c>
    </row>
    <row r="27" spans="1:7" ht="13.2" x14ac:dyDescent="0.25">
      <c r="A27" s="5" t="s">
        <v>22</v>
      </c>
      <c r="B27" s="66">
        <v>277004.82</v>
      </c>
      <c r="C27" s="8">
        <v>116803</v>
      </c>
      <c r="D27" s="8">
        <v>112120</v>
      </c>
      <c r="E27" s="8">
        <v>105020</v>
      </c>
      <c r="F27" s="8">
        <v>66853.73</v>
      </c>
      <c r="G27" s="9">
        <v>63.66</v>
      </c>
    </row>
    <row r="28" spans="1:7" ht="13.2" x14ac:dyDescent="0.25">
      <c r="A28" s="5" t="s">
        <v>23</v>
      </c>
      <c r="B28" s="7"/>
      <c r="C28" s="7"/>
      <c r="D28" s="7"/>
      <c r="E28" s="10">
        <v>250</v>
      </c>
      <c r="F28" s="10">
        <v>105.64</v>
      </c>
      <c r="G28" s="9">
        <v>42.26</v>
      </c>
    </row>
    <row r="29" spans="1:7" ht="13.2" x14ac:dyDescent="0.25">
      <c r="A29" s="5" t="s">
        <v>24</v>
      </c>
      <c r="B29" s="8">
        <v>25429.99</v>
      </c>
      <c r="C29" s="8">
        <v>46803</v>
      </c>
      <c r="D29" s="8">
        <v>46920</v>
      </c>
      <c r="E29" s="8">
        <v>35570</v>
      </c>
      <c r="F29" s="8">
        <v>27839.09</v>
      </c>
      <c r="G29" s="9">
        <v>78.27</v>
      </c>
    </row>
    <row r="30" spans="1:7" ht="13.2" x14ac:dyDescent="0.25">
      <c r="A30" s="5" t="s">
        <v>25</v>
      </c>
      <c r="B30" s="8">
        <v>251574.83</v>
      </c>
      <c r="C30" s="8">
        <v>70000</v>
      </c>
      <c r="D30" s="8">
        <v>65200</v>
      </c>
      <c r="E30" s="8">
        <v>69200</v>
      </c>
      <c r="F30" s="8">
        <v>38909</v>
      </c>
      <c r="G30" s="9">
        <v>56.23</v>
      </c>
    </row>
    <row r="31" spans="1:7" ht="13.2" x14ac:dyDescent="0.25">
      <c r="A31" s="18" t="s">
        <v>26</v>
      </c>
      <c r="B31" s="13">
        <v>1432401.39</v>
      </c>
      <c r="C31" s="13">
        <v>1442623</v>
      </c>
      <c r="D31" s="13">
        <v>1540326</v>
      </c>
      <c r="E31" s="13">
        <v>1463360.49</v>
      </c>
      <c r="F31" s="13">
        <v>1377604.43</v>
      </c>
      <c r="G31" s="14">
        <v>94.14</v>
      </c>
    </row>
  </sheetData>
  <pageMargins left="0.75" right="0.75" top="1" bottom="1" header="0.5" footer="0.5"/>
  <pageSetup paperSize="9" scale="65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workbookViewId="0">
      <selection sqref="A1:G9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19.44140625" style="1" customWidth="1"/>
    <col min="5" max="5" width="37" style="1" customWidth="1"/>
    <col min="6" max="7" width="19.77734375" style="1" customWidth="1"/>
    <col min="8" max="16384" width="8.88671875" style="1"/>
  </cols>
  <sheetData>
    <row r="1" spans="1:7" s="2" customFormat="1" ht="12.6" x14ac:dyDescent="0.2">
      <c r="A1" s="157" t="s">
        <v>103</v>
      </c>
      <c r="B1" s="157"/>
      <c r="C1" s="158"/>
      <c r="D1" s="158"/>
      <c r="E1" s="1"/>
      <c r="F1" s="1"/>
      <c r="G1" s="1"/>
    </row>
    <row r="2" spans="1:7" s="4" customFormat="1" ht="12.6" x14ac:dyDescent="0.2">
      <c r="A2" s="157"/>
      <c r="B2" s="157"/>
      <c r="C2" s="158"/>
      <c r="D2" s="158"/>
      <c r="E2" s="1"/>
      <c r="F2" s="1"/>
      <c r="G2" s="1"/>
    </row>
    <row r="3" spans="1:7" s="4" customFormat="1" ht="12.6" x14ac:dyDescent="0.2">
      <c r="A3" s="157" t="s">
        <v>106</v>
      </c>
      <c r="B3" s="157"/>
      <c r="C3" s="158"/>
      <c r="D3" s="158"/>
      <c r="E3" s="1"/>
      <c r="F3" s="1"/>
      <c r="G3" s="1"/>
    </row>
    <row r="4" spans="1:7" s="4" customFormat="1" ht="12.6" x14ac:dyDescent="0.2">
      <c r="A4" s="157"/>
      <c r="B4" s="157"/>
      <c r="C4" s="158"/>
      <c r="D4" s="158"/>
      <c r="E4" s="1"/>
      <c r="F4" s="1"/>
      <c r="G4" s="1"/>
    </row>
    <row r="5" spans="1:7" s="4" customFormat="1" ht="12.6" x14ac:dyDescent="0.2">
      <c r="A5" s="157" t="s">
        <v>107</v>
      </c>
      <c r="B5" s="157"/>
      <c r="C5" s="158"/>
      <c r="D5" s="158"/>
      <c r="E5" s="1"/>
      <c r="F5" s="1"/>
      <c r="G5" s="1"/>
    </row>
    <row r="6" spans="1:7" s="4" customFormat="1" ht="12.6" x14ac:dyDescent="0.2">
      <c r="A6" s="157"/>
      <c r="B6" s="157"/>
      <c r="C6" s="158"/>
      <c r="D6" s="158"/>
      <c r="E6" s="1"/>
      <c r="F6" s="1"/>
      <c r="G6" s="1"/>
    </row>
    <row r="7" spans="1:7" s="4" customFormat="1" x14ac:dyDescent="0.15">
      <c r="A7" s="1"/>
      <c r="B7" s="1"/>
      <c r="C7" s="1"/>
      <c r="D7" s="1"/>
      <c r="E7" s="1"/>
      <c r="F7" s="1"/>
      <c r="G7" s="1"/>
    </row>
    <row r="8" spans="1:7" s="4" customFormat="1" x14ac:dyDescent="0.15">
      <c r="A8" s="1"/>
      <c r="B8" s="1"/>
      <c r="C8" s="1"/>
      <c r="D8" s="1"/>
      <c r="E8" s="1"/>
      <c r="F8" s="1"/>
      <c r="G8" s="1"/>
    </row>
    <row r="9" spans="1:7" s="4" customFormat="1" ht="9.6" thickBot="1" x14ac:dyDescent="0.2">
      <c r="A9" s="1"/>
      <c r="B9" s="1"/>
      <c r="C9" s="1"/>
      <c r="D9" s="1"/>
      <c r="E9" s="1"/>
      <c r="F9" s="1"/>
      <c r="G9" s="1"/>
    </row>
    <row r="10" spans="1:7" s="4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</row>
    <row r="11" spans="1:7" s="4" customFormat="1" ht="13.2" x14ac:dyDescent="0.25">
      <c r="A11" s="5" t="s">
        <v>7</v>
      </c>
      <c r="B11" s="7"/>
      <c r="C11" s="7"/>
      <c r="D11" s="7"/>
      <c r="E11" s="7"/>
      <c r="F11" s="7"/>
      <c r="G11" s="6"/>
    </row>
    <row r="12" spans="1:7" s="4" customFormat="1" ht="13.2" x14ac:dyDescent="0.25">
      <c r="A12" s="18" t="s">
        <v>8</v>
      </c>
      <c r="B12" s="13">
        <v>1568860.39</v>
      </c>
      <c r="C12" s="13">
        <v>1422623</v>
      </c>
      <c r="D12" s="13">
        <v>1517692.25</v>
      </c>
      <c r="E12" s="13">
        <v>1440726.74</v>
      </c>
      <c r="F12" s="13">
        <v>1276330.1399999999</v>
      </c>
      <c r="G12" s="14">
        <v>88.59</v>
      </c>
    </row>
    <row r="13" spans="1:7" s="4" customFormat="1" ht="26.4" x14ac:dyDescent="0.25">
      <c r="A13" s="5" t="s">
        <v>9</v>
      </c>
      <c r="B13" s="8">
        <v>1044148.96</v>
      </c>
      <c r="C13" s="8">
        <v>1210200</v>
      </c>
      <c r="D13" s="8">
        <v>1292484.47</v>
      </c>
      <c r="E13" s="8">
        <v>1231434.47</v>
      </c>
      <c r="F13" s="8">
        <v>1111523.6499999999</v>
      </c>
      <c r="G13" s="9">
        <v>90.26</v>
      </c>
    </row>
    <row r="14" spans="1:7" s="4" customFormat="1" ht="26.4" x14ac:dyDescent="0.25">
      <c r="A14" s="5" t="s">
        <v>10</v>
      </c>
      <c r="B14" s="8">
        <v>27310.13</v>
      </c>
      <c r="C14" s="8">
        <v>39800</v>
      </c>
      <c r="D14" s="8">
        <v>51051.02</v>
      </c>
      <c r="E14" s="8">
        <v>36651.019999999997</v>
      </c>
      <c r="F14" s="8">
        <v>26380.95</v>
      </c>
      <c r="G14" s="9">
        <v>71.98</v>
      </c>
    </row>
    <row r="15" spans="1:7" s="4" customFormat="1" ht="26.4" x14ac:dyDescent="0.25">
      <c r="A15" s="5" t="s">
        <v>11</v>
      </c>
      <c r="B15" s="8">
        <v>4145</v>
      </c>
      <c r="C15" s="8">
        <v>5500</v>
      </c>
      <c r="D15" s="8">
        <v>6390.76</v>
      </c>
      <c r="E15" s="8">
        <v>4440.76</v>
      </c>
      <c r="F15" s="8">
        <v>2392.5</v>
      </c>
      <c r="G15" s="9">
        <v>53.88</v>
      </c>
    </row>
    <row r="16" spans="1:7" s="4" customFormat="1" ht="26.4" x14ac:dyDescent="0.25">
      <c r="A16" s="5" t="s">
        <v>12</v>
      </c>
      <c r="B16" s="8">
        <v>493256.3</v>
      </c>
      <c r="C16" s="8">
        <v>167123</v>
      </c>
      <c r="D16" s="8">
        <v>167766</v>
      </c>
      <c r="E16" s="8">
        <v>168200.49</v>
      </c>
      <c r="F16" s="8">
        <v>136033.04</v>
      </c>
      <c r="G16" s="9">
        <v>80.88</v>
      </c>
    </row>
    <row r="17" spans="1:7" s="4" customFormat="1" ht="13.2" x14ac:dyDescent="0.25">
      <c r="A17" s="18" t="s">
        <v>13</v>
      </c>
      <c r="B17" s="13">
        <v>15200</v>
      </c>
      <c r="C17" s="13">
        <v>20000</v>
      </c>
      <c r="D17" s="19"/>
      <c r="E17" s="19"/>
      <c r="F17" s="19"/>
      <c r="G17" s="20"/>
    </row>
    <row r="18" spans="1:7" s="4" customFormat="1" ht="13.2" x14ac:dyDescent="0.25">
      <c r="A18" s="5" t="s">
        <v>14</v>
      </c>
      <c r="B18" s="8">
        <v>15200</v>
      </c>
      <c r="C18" s="8">
        <v>20000</v>
      </c>
      <c r="D18" s="7"/>
      <c r="E18" s="7"/>
      <c r="F18" s="7"/>
      <c r="G18" s="6"/>
    </row>
    <row r="19" spans="1:7" s="4" customFormat="1" ht="13.2" x14ac:dyDescent="0.25">
      <c r="A19" s="61" t="s">
        <v>15</v>
      </c>
      <c r="B19" s="16">
        <v>1584060.39</v>
      </c>
      <c r="C19" s="16">
        <v>1442623</v>
      </c>
      <c r="D19" s="16">
        <v>1517692.25</v>
      </c>
      <c r="E19" s="16">
        <v>1440726.74</v>
      </c>
      <c r="F19" s="16">
        <v>1276330.1399999999</v>
      </c>
      <c r="G19" s="17">
        <v>88.59</v>
      </c>
    </row>
    <row r="20" spans="1:7" s="4" customFormat="1" ht="13.2" x14ac:dyDescent="0.25">
      <c r="A20" s="18" t="s">
        <v>16</v>
      </c>
      <c r="B20" s="13">
        <v>1155396.57</v>
      </c>
      <c r="C20" s="13">
        <v>1325820</v>
      </c>
      <c r="D20" s="13">
        <v>1428206</v>
      </c>
      <c r="E20" s="13">
        <v>1358340.49</v>
      </c>
      <c r="F20" s="13">
        <v>1310750.7</v>
      </c>
      <c r="G20" s="14">
        <v>96.5</v>
      </c>
    </row>
    <row r="21" spans="1:7" s="4" customFormat="1" ht="13.2" x14ac:dyDescent="0.25">
      <c r="A21" s="5" t="s">
        <v>17</v>
      </c>
      <c r="B21" s="11">
        <v>902738.18</v>
      </c>
      <c r="C21" s="8">
        <v>1025450</v>
      </c>
      <c r="D21" s="8">
        <v>1111380</v>
      </c>
      <c r="E21" s="8">
        <v>1083880</v>
      </c>
      <c r="F21" s="8">
        <v>1057707.42</v>
      </c>
      <c r="G21" s="9">
        <v>97.59</v>
      </c>
    </row>
    <row r="22" spans="1:7" s="4" customFormat="1" ht="13.2" x14ac:dyDescent="0.25">
      <c r="A22" s="5" t="s">
        <v>29</v>
      </c>
      <c r="B22" s="11">
        <v>2629.86</v>
      </c>
      <c r="C22" s="8">
        <v>2600</v>
      </c>
      <c r="D22" s="8">
        <v>5280</v>
      </c>
      <c r="E22" s="8">
        <v>5280</v>
      </c>
      <c r="F22" s="8">
        <v>5035.33</v>
      </c>
      <c r="G22" s="9">
        <v>95.37</v>
      </c>
    </row>
    <row r="23" spans="1:7" s="4" customFormat="1" ht="13.2" x14ac:dyDescent="0.25">
      <c r="A23" s="5" t="s">
        <v>34</v>
      </c>
      <c r="B23" s="11">
        <v>16400</v>
      </c>
      <c r="C23" s="8">
        <v>25300</v>
      </c>
      <c r="D23" s="8">
        <v>25300</v>
      </c>
      <c r="E23" s="8">
        <v>21900</v>
      </c>
      <c r="F23" s="8">
        <v>18268.560000000001</v>
      </c>
      <c r="G23" s="9">
        <v>83.42</v>
      </c>
    </row>
    <row r="24" spans="1:7" s="4" customFormat="1" ht="13.2" x14ac:dyDescent="0.25">
      <c r="A24" s="5" t="s">
        <v>31</v>
      </c>
      <c r="B24" s="11">
        <v>687.42</v>
      </c>
      <c r="C24" s="8">
        <v>1050</v>
      </c>
      <c r="D24" s="8">
        <v>1100</v>
      </c>
      <c r="E24" s="8">
        <v>1000</v>
      </c>
      <c r="F24" s="10">
        <v>874.88</v>
      </c>
      <c r="G24" s="9">
        <v>87.49</v>
      </c>
    </row>
    <row r="25" spans="1:7" s="4" customFormat="1" ht="26.4" x14ac:dyDescent="0.25">
      <c r="A25" s="5" t="s">
        <v>33</v>
      </c>
      <c r="B25" s="11">
        <v>759556.53</v>
      </c>
      <c r="C25" s="8">
        <v>860000</v>
      </c>
      <c r="D25" s="8">
        <v>930000</v>
      </c>
      <c r="E25" s="8">
        <v>909000</v>
      </c>
      <c r="F25" s="8">
        <v>897844.08</v>
      </c>
      <c r="G25" s="9">
        <v>98.77</v>
      </c>
    </row>
    <row r="26" spans="1:7" s="4" customFormat="1" ht="13.2" x14ac:dyDescent="0.25">
      <c r="A26" s="5" t="s">
        <v>28</v>
      </c>
      <c r="B26" s="11">
        <v>121606.75</v>
      </c>
      <c r="C26" s="8">
        <v>132000</v>
      </c>
      <c r="D26" s="8">
        <v>144500</v>
      </c>
      <c r="E26" s="8">
        <v>141500</v>
      </c>
      <c r="F26" s="8">
        <v>130703.93</v>
      </c>
      <c r="G26" s="9">
        <v>92.37</v>
      </c>
    </row>
    <row r="27" spans="1:7" s="4" customFormat="1" ht="13.2" x14ac:dyDescent="0.25">
      <c r="A27" s="5" t="s">
        <v>32</v>
      </c>
      <c r="B27" s="11">
        <v>3895.55</v>
      </c>
      <c r="C27" s="8">
        <v>4500</v>
      </c>
      <c r="D27" s="8">
        <v>5200</v>
      </c>
      <c r="E27" s="8">
        <v>5200</v>
      </c>
      <c r="F27" s="8">
        <v>4980.6400000000003</v>
      </c>
      <c r="G27" s="9">
        <v>95.78</v>
      </c>
    </row>
    <row r="28" spans="1:7" s="4" customFormat="1" ht="13.2" x14ac:dyDescent="0.25">
      <c r="A28" s="5" t="s">
        <v>18</v>
      </c>
      <c r="B28" s="11">
        <v>236695.71</v>
      </c>
      <c r="C28" s="8">
        <v>283910</v>
      </c>
      <c r="D28" s="8">
        <v>301074.21999999997</v>
      </c>
      <c r="E28" s="8">
        <v>258708.71</v>
      </c>
      <c r="F28" s="8">
        <v>237291.5</v>
      </c>
      <c r="G28" s="9">
        <v>91.72</v>
      </c>
    </row>
    <row r="29" spans="1:7" s="4" customFormat="1" ht="13.2" x14ac:dyDescent="0.25">
      <c r="A29" s="5" t="s">
        <v>29</v>
      </c>
      <c r="B29" s="11">
        <v>1712.28</v>
      </c>
      <c r="C29" s="8">
        <v>5350</v>
      </c>
      <c r="D29" s="8">
        <v>5350</v>
      </c>
      <c r="E29" s="8">
        <v>1120</v>
      </c>
      <c r="F29" s="8">
        <v>1119.17</v>
      </c>
      <c r="G29" s="9">
        <v>99.93</v>
      </c>
    </row>
    <row r="30" spans="1:7" s="4" customFormat="1" ht="13.2" x14ac:dyDescent="0.25">
      <c r="A30" s="5" t="s">
        <v>35</v>
      </c>
      <c r="B30" s="11">
        <v>1051.22</v>
      </c>
      <c r="C30" s="8">
        <v>1600</v>
      </c>
      <c r="D30" s="8">
        <v>3300</v>
      </c>
      <c r="E30" s="8">
        <v>2400</v>
      </c>
      <c r="F30" s="8">
        <v>1679.4</v>
      </c>
      <c r="G30" s="9">
        <v>69.98</v>
      </c>
    </row>
    <row r="31" spans="1:7" s="4" customFormat="1" ht="13.2" x14ac:dyDescent="0.25">
      <c r="A31" s="5" t="s">
        <v>34</v>
      </c>
      <c r="B31" s="11">
        <v>10991.52</v>
      </c>
      <c r="C31" s="8">
        <v>14500</v>
      </c>
      <c r="D31" s="8">
        <v>28500</v>
      </c>
      <c r="E31" s="8">
        <v>17500</v>
      </c>
      <c r="F31" s="8">
        <v>10982.91</v>
      </c>
      <c r="G31" s="9">
        <v>62.76</v>
      </c>
    </row>
    <row r="32" spans="1:7" s="4" customFormat="1" ht="13.2" x14ac:dyDescent="0.25">
      <c r="A32" s="5" t="s">
        <v>31</v>
      </c>
      <c r="B32" s="11">
        <v>109736.79</v>
      </c>
      <c r="C32" s="8">
        <v>119610</v>
      </c>
      <c r="D32" s="8">
        <v>117274.22</v>
      </c>
      <c r="E32" s="8">
        <v>114188.71</v>
      </c>
      <c r="F32" s="8">
        <v>114146.21</v>
      </c>
      <c r="G32" s="9">
        <v>99.96</v>
      </c>
    </row>
    <row r="33" spans="1:7" s="4" customFormat="1" ht="26.4" x14ac:dyDescent="0.25">
      <c r="A33" s="5" t="s">
        <v>33</v>
      </c>
      <c r="B33" s="11">
        <v>40921.64</v>
      </c>
      <c r="C33" s="8">
        <v>52200</v>
      </c>
      <c r="D33" s="8">
        <v>55500</v>
      </c>
      <c r="E33" s="8">
        <v>45500</v>
      </c>
      <c r="F33" s="8">
        <v>42855.98</v>
      </c>
      <c r="G33" s="9">
        <v>94.19</v>
      </c>
    </row>
    <row r="34" spans="1:7" s="4" customFormat="1" ht="13.2" x14ac:dyDescent="0.25">
      <c r="A34" s="5" t="s">
        <v>28</v>
      </c>
      <c r="B34" s="11">
        <v>69774</v>
      </c>
      <c r="C34" s="8">
        <v>86500</v>
      </c>
      <c r="D34" s="8">
        <v>87000</v>
      </c>
      <c r="E34" s="8">
        <v>74450</v>
      </c>
      <c r="F34" s="8">
        <v>64232.99</v>
      </c>
      <c r="G34" s="9">
        <v>86.28</v>
      </c>
    </row>
    <row r="35" spans="1:7" s="4" customFormat="1" ht="13.2" x14ac:dyDescent="0.25">
      <c r="A35" s="5" t="s">
        <v>32</v>
      </c>
      <c r="B35" s="11">
        <v>1887.96</v>
      </c>
      <c r="C35" s="8">
        <v>2750</v>
      </c>
      <c r="D35" s="8">
        <v>2750</v>
      </c>
      <c r="E35" s="8">
        <v>2350</v>
      </c>
      <c r="F35" s="8">
        <v>2274.84</v>
      </c>
      <c r="G35" s="9">
        <v>96.8</v>
      </c>
    </row>
    <row r="36" spans="1:7" s="4" customFormat="1" ht="13.2" x14ac:dyDescent="0.25">
      <c r="A36" s="5" t="s">
        <v>30</v>
      </c>
      <c r="B36" s="7">
        <v>620.29999999999995</v>
      </c>
      <c r="C36" s="8">
        <v>1400</v>
      </c>
      <c r="D36" s="8">
        <v>1400</v>
      </c>
      <c r="E36" s="8">
        <v>1200</v>
      </c>
      <c r="F36" s="7"/>
      <c r="G36" s="6"/>
    </row>
    <row r="37" spans="1:7" s="4" customFormat="1" ht="13.2" x14ac:dyDescent="0.25">
      <c r="A37" s="5" t="s">
        <v>19</v>
      </c>
      <c r="B37" s="7">
        <v>909.92</v>
      </c>
      <c r="C37" s="10">
        <v>960</v>
      </c>
      <c r="D37" s="10">
        <v>391.78</v>
      </c>
      <c r="E37" s="10">
        <v>391.78</v>
      </c>
      <c r="F37" s="10">
        <v>391.78</v>
      </c>
      <c r="G37" s="9">
        <v>100</v>
      </c>
    </row>
    <row r="38" spans="1:7" s="4" customFormat="1" ht="13.2" x14ac:dyDescent="0.25">
      <c r="A38" s="5" t="s">
        <v>31</v>
      </c>
      <c r="B38" s="7">
        <v>909.92</v>
      </c>
      <c r="C38" s="10">
        <v>960</v>
      </c>
      <c r="D38" s="10">
        <v>391.78</v>
      </c>
      <c r="E38" s="10">
        <v>391.78</v>
      </c>
      <c r="F38" s="10">
        <v>391.78</v>
      </c>
      <c r="G38" s="9">
        <v>100</v>
      </c>
    </row>
    <row r="39" spans="1:7" s="4" customFormat="1" ht="26.4" x14ac:dyDescent="0.25">
      <c r="A39" s="5" t="s">
        <v>20</v>
      </c>
      <c r="B39" s="11">
        <v>14701.76</v>
      </c>
      <c r="C39" s="8">
        <v>15000</v>
      </c>
      <c r="D39" s="8">
        <v>15000</v>
      </c>
      <c r="E39" s="8">
        <v>15000</v>
      </c>
      <c r="F39" s="8">
        <v>15000</v>
      </c>
      <c r="G39" s="9">
        <v>100</v>
      </c>
    </row>
    <row r="40" spans="1:7" s="4" customFormat="1" ht="13.2" x14ac:dyDescent="0.25">
      <c r="A40" s="5" t="s">
        <v>28</v>
      </c>
      <c r="B40" s="11">
        <v>14701.76</v>
      </c>
      <c r="C40" s="8">
        <v>15000</v>
      </c>
      <c r="D40" s="8">
        <v>15000</v>
      </c>
      <c r="E40" s="8">
        <v>15000</v>
      </c>
      <c r="F40" s="8">
        <v>15000</v>
      </c>
      <c r="G40" s="9">
        <v>100</v>
      </c>
    </row>
    <row r="41" spans="1:7" s="4" customFormat="1" ht="13.2" x14ac:dyDescent="0.25">
      <c r="A41" s="5" t="s">
        <v>21</v>
      </c>
      <c r="B41" s="7">
        <v>351</v>
      </c>
      <c r="C41" s="10">
        <v>500</v>
      </c>
      <c r="D41" s="10">
        <v>360</v>
      </c>
      <c r="E41" s="10">
        <v>360</v>
      </c>
      <c r="F41" s="10">
        <v>360</v>
      </c>
      <c r="G41" s="9">
        <v>100</v>
      </c>
    </row>
    <row r="42" spans="1:7" s="4" customFormat="1" ht="13.2" x14ac:dyDescent="0.25">
      <c r="A42" s="5" t="s">
        <v>28</v>
      </c>
      <c r="B42" s="7">
        <v>351</v>
      </c>
      <c r="C42" s="10">
        <v>500</v>
      </c>
      <c r="D42" s="10">
        <v>360</v>
      </c>
      <c r="E42" s="10">
        <v>360</v>
      </c>
      <c r="F42" s="10">
        <v>360</v>
      </c>
      <c r="G42" s="9">
        <v>100</v>
      </c>
    </row>
    <row r="43" spans="1:7" s="4" customFormat="1" ht="13.2" x14ac:dyDescent="0.25">
      <c r="A43" s="18" t="s">
        <v>22</v>
      </c>
      <c r="B43" s="12">
        <v>277004.82</v>
      </c>
      <c r="C43" s="13">
        <v>116803</v>
      </c>
      <c r="D43" s="13">
        <v>112120</v>
      </c>
      <c r="E43" s="13">
        <v>105020</v>
      </c>
      <c r="F43" s="13">
        <v>66853.73</v>
      </c>
      <c r="G43" s="14">
        <v>63.66</v>
      </c>
    </row>
    <row r="44" spans="1:7" s="4" customFormat="1" ht="13.2" x14ac:dyDescent="0.25">
      <c r="A44" s="5" t="s">
        <v>23</v>
      </c>
      <c r="B44" s="11"/>
      <c r="C44" s="7"/>
      <c r="D44" s="7"/>
      <c r="E44" s="10">
        <v>250</v>
      </c>
      <c r="F44" s="10">
        <v>105.64</v>
      </c>
      <c r="G44" s="9">
        <v>42.26</v>
      </c>
    </row>
    <row r="45" spans="1:7" s="4" customFormat="1" ht="13.2" x14ac:dyDescent="0.25">
      <c r="A45" s="5" t="s">
        <v>29</v>
      </c>
      <c r="B45" s="7"/>
      <c r="C45" s="7"/>
      <c r="D45" s="7"/>
      <c r="E45" s="10">
        <v>250</v>
      </c>
      <c r="F45" s="10">
        <v>105.64</v>
      </c>
      <c r="G45" s="9">
        <v>42.26</v>
      </c>
    </row>
    <row r="46" spans="1:7" ht="13.2" x14ac:dyDescent="0.25">
      <c r="A46" s="5" t="s">
        <v>24</v>
      </c>
      <c r="B46" s="11">
        <v>25429.99</v>
      </c>
      <c r="C46" s="8">
        <v>46803</v>
      </c>
      <c r="D46" s="8">
        <v>46920</v>
      </c>
      <c r="E46" s="8">
        <v>35570</v>
      </c>
      <c r="F46" s="8">
        <v>27839.09</v>
      </c>
      <c r="G46" s="9">
        <v>78.27</v>
      </c>
    </row>
    <row r="47" spans="1:7" ht="13.2" x14ac:dyDescent="0.25">
      <c r="A47" s="5" t="s">
        <v>29</v>
      </c>
      <c r="B47" s="11">
        <v>299.8</v>
      </c>
      <c r="C47" s="10">
        <v>303</v>
      </c>
      <c r="D47" s="10">
        <v>420</v>
      </c>
      <c r="E47" s="10">
        <v>420</v>
      </c>
      <c r="F47" s="10">
        <v>418.33</v>
      </c>
      <c r="G47" s="9">
        <v>99.6</v>
      </c>
    </row>
    <row r="48" spans="1:7" ht="13.2" x14ac:dyDescent="0.25">
      <c r="A48" s="5" t="s">
        <v>28</v>
      </c>
      <c r="B48" s="11">
        <v>23465.95</v>
      </c>
      <c r="C48" s="8">
        <v>44000</v>
      </c>
      <c r="D48" s="8">
        <v>44000</v>
      </c>
      <c r="E48" s="8">
        <v>33500</v>
      </c>
      <c r="F48" s="8">
        <v>26643.759999999998</v>
      </c>
      <c r="G48" s="9">
        <v>79.53</v>
      </c>
    </row>
    <row r="49" spans="1:7" ht="13.2" x14ac:dyDescent="0.25">
      <c r="A49" s="5" t="s">
        <v>30</v>
      </c>
      <c r="B49" s="11">
        <v>1664.24</v>
      </c>
      <c r="C49" s="8">
        <v>2500</v>
      </c>
      <c r="D49" s="8">
        <v>2500</v>
      </c>
      <c r="E49" s="8">
        <v>1650</v>
      </c>
      <c r="F49" s="10">
        <v>777</v>
      </c>
      <c r="G49" s="9">
        <v>47.09</v>
      </c>
    </row>
    <row r="50" spans="1:7" ht="13.2" x14ac:dyDescent="0.25">
      <c r="A50" s="5" t="s">
        <v>25</v>
      </c>
      <c r="B50" s="11">
        <v>251574.83</v>
      </c>
      <c r="C50" s="8">
        <v>70000</v>
      </c>
      <c r="D50" s="8">
        <v>65200</v>
      </c>
      <c r="E50" s="8">
        <v>69200</v>
      </c>
      <c r="F50" s="8">
        <v>38909</v>
      </c>
      <c r="G50" s="9">
        <v>56.23</v>
      </c>
    </row>
    <row r="51" spans="1:7" ht="13.2" x14ac:dyDescent="0.25">
      <c r="A51" s="5" t="s">
        <v>29</v>
      </c>
      <c r="B51" s="11">
        <v>238548.83</v>
      </c>
      <c r="C51" s="8">
        <v>30000</v>
      </c>
      <c r="D51" s="8">
        <v>30000</v>
      </c>
      <c r="E51" s="8">
        <v>38000</v>
      </c>
      <c r="F51" s="8">
        <v>7750</v>
      </c>
      <c r="G51" s="9">
        <v>20.39</v>
      </c>
    </row>
    <row r="52" spans="1:7" ht="13.2" x14ac:dyDescent="0.25">
      <c r="A52" s="5" t="s">
        <v>28</v>
      </c>
      <c r="B52" s="21"/>
      <c r="C52" s="8">
        <v>20000</v>
      </c>
      <c r="D52" s="8">
        <v>20000</v>
      </c>
      <c r="E52" s="8">
        <v>16000</v>
      </c>
      <c r="F52" s="8">
        <v>15959</v>
      </c>
      <c r="G52" s="9">
        <v>99.74</v>
      </c>
    </row>
    <row r="53" spans="1:7" ht="26.4" x14ac:dyDescent="0.25">
      <c r="A53" s="5" t="s">
        <v>27</v>
      </c>
      <c r="B53" s="7"/>
      <c r="C53" s="8">
        <v>20000</v>
      </c>
      <c r="D53" s="8">
        <v>15200</v>
      </c>
      <c r="E53" s="8">
        <v>15200</v>
      </c>
      <c r="F53" s="8">
        <v>15200</v>
      </c>
      <c r="G53" s="9">
        <v>100</v>
      </c>
    </row>
    <row r="54" spans="1:7" ht="13.2" x14ac:dyDescent="0.25">
      <c r="A54" s="61" t="s">
        <v>26</v>
      </c>
      <c r="B54" s="15">
        <v>1432401.39</v>
      </c>
      <c r="C54" s="16">
        <v>1442623</v>
      </c>
      <c r="D54" s="16">
        <v>1540326</v>
      </c>
      <c r="E54" s="16">
        <v>1463360.49</v>
      </c>
      <c r="F54" s="16">
        <v>1377604.43</v>
      </c>
      <c r="G54" s="17">
        <v>94.14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>
      <selection activeCell="B22" sqref="B22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19.44140625" style="1" customWidth="1"/>
    <col min="5" max="5" width="37" style="1" customWidth="1"/>
    <col min="6" max="7" width="19.77734375" style="1" customWidth="1"/>
    <col min="8" max="16384" width="8.88671875" style="77"/>
  </cols>
  <sheetData>
    <row r="1" spans="1:7" s="2" customFormat="1" ht="12.6" x14ac:dyDescent="0.15">
      <c r="A1" s="157"/>
      <c r="B1" s="157"/>
      <c r="C1" s="1"/>
      <c r="D1" s="1"/>
      <c r="E1" s="1"/>
      <c r="F1" s="1"/>
      <c r="G1" s="1"/>
    </row>
    <row r="2" spans="1:7" s="4" customFormat="1" ht="12.6" x14ac:dyDescent="0.15">
      <c r="A2" s="157" t="s">
        <v>103</v>
      </c>
      <c r="B2" s="157"/>
      <c r="C2" s="1"/>
      <c r="D2" s="1"/>
      <c r="E2" s="1"/>
      <c r="F2" s="1"/>
      <c r="G2" s="1"/>
    </row>
    <row r="3" spans="1:7" s="76" customFormat="1" ht="12.6" x14ac:dyDescent="0.15">
      <c r="A3" s="157"/>
      <c r="B3" s="157"/>
      <c r="C3" s="1"/>
      <c r="D3" s="1"/>
      <c r="E3" s="1"/>
      <c r="F3" s="1"/>
      <c r="G3" s="1"/>
    </row>
    <row r="4" spans="1:7" s="76" customFormat="1" ht="12.6" x14ac:dyDescent="0.15">
      <c r="A4" s="157" t="s">
        <v>106</v>
      </c>
      <c r="B4" s="157"/>
      <c r="C4" s="1"/>
      <c r="D4" s="1"/>
      <c r="E4" s="1"/>
      <c r="F4" s="1"/>
      <c r="G4" s="1"/>
    </row>
    <row r="5" spans="1:7" s="76" customFormat="1" ht="12.6" x14ac:dyDescent="0.15">
      <c r="A5" s="157"/>
      <c r="B5" s="157"/>
      <c r="C5" s="1"/>
      <c r="D5" s="1"/>
      <c r="E5" s="1"/>
      <c r="F5" s="1"/>
      <c r="G5" s="1"/>
    </row>
    <row r="6" spans="1:7" s="76" customFormat="1" ht="12.6" x14ac:dyDescent="0.15">
      <c r="A6" s="157" t="s">
        <v>108</v>
      </c>
      <c r="B6" s="157"/>
      <c r="C6" s="1"/>
      <c r="D6" s="1"/>
      <c r="E6" s="1"/>
      <c r="F6" s="1"/>
      <c r="G6" s="1"/>
    </row>
    <row r="7" spans="1:7" s="76" customFormat="1" x14ac:dyDescent="0.15">
      <c r="A7" s="1"/>
      <c r="B7" s="1"/>
      <c r="C7" s="1"/>
      <c r="D7" s="1"/>
      <c r="E7" s="1"/>
      <c r="F7" s="1"/>
      <c r="G7" s="1"/>
    </row>
    <row r="8" spans="1:7" s="76" customFormat="1" ht="9.6" thickBot="1" x14ac:dyDescent="0.2">
      <c r="A8" s="1"/>
      <c r="B8" s="1"/>
      <c r="C8" s="1"/>
      <c r="D8" s="1"/>
      <c r="E8" s="1"/>
      <c r="F8" s="1"/>
      <c r="G8" s="1"/>
    </row>
    <row r="9" spans="1:7" s="76" customFormat="1" ht="10.8" thickBo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</row>
    <row r="10" spans="1:7" s="76" customFormat="1" ht="13.2" x14ac:dyDescent="0.25">
      <c r="A10" s="5" t="s">
        <v>40</v>
      </c>
      <c r="B10" s="11">
        <v>1432401.39</v>
      </c>
      <c r="C10" s="8">
        <v>1442623</v>
      </c>
      <c r="D10" s="8">
        <v>1540326</v>
      </c>
      <c r="E10" s="8">
        <v>1463360.49</v>
      </c>
      <c r="F10" s="8">
        <v>1377604.43</v>
      </c>
      <c r="G10" s="9">
        <v>94.14</v>
      </c>
    </row>
    <row r="11" spans="1:7" s="76" customFormat="1" ht="13.2" x14ac:dyDescent="0.25">
      <c r="A11" s="39" t="s">
        <v>39</v>
      </c>
      <c r="B11" s="38">
        <v>1432401.39</v>
      </c>
      <c r="C11" s="38">
        <v>1442623</v>
      </c>
      <c r="D11" s="38">
        <v>1540326</v>
      </c>
      <c r="E11" s="38">
        <v>1463360.49</v>
      </c>
      <c r="F11" s="38">
        <v>1377604.43</v>
      </c>
      <c r="G11" s="37">
        <v>94.14</v>
      </c>
    </row>
    <row r="12" spans="1:7" s="76" customFormat="1" ht="13.2" x14ac:dyDescent="0.25">
      <c r="A12" s="36" t="s">
        <v>38</v>
      </c>
      <c r="B12" s="40">
        <v>1432401.39</v>
      </c>
      <c r="C12" s="35">
        <v>1442623</v>
      </c>
      <c r="D12" s="35">
        <v>1540326</v>
      </c>
      <c r="E12" s="35">
        <v>1463360.49</v>
      </c>
      <c r="F12" s="35">
        <v>1377604.43</v>
      </c>
      <c r="G12" s="30">
        <v>94.14</v>
      </c>
    </row>
    <row r="13" spans="1:7" s="76" customFormat="1" ht="13.2" x14ac:dyDescent="0.25">
      <c r="A13" s="5" t="s">
        <v>37</v>
      </c>
      <c r="B13" s="11">
        <v>1432401.39</v>
      </c>
      <c r="C13" s="8">
        <v>1442623</v>
      </c>
      <c r="D13" s="8">
        <v>1540326</v>
      </c>
      <c r="E13" s="8">
        <v>1463360.49</v>
      </c>
      <c r="F13" s="8">
        <v>1377604.43</v>
      </c>
      <c r="G13" s="9">
        <v>94.14</v>
      </c>
    </row>
    <row r="14" spans="1:7" s="76" customFormat="1" ht="13.2" x14ac:dyDescent="0.25">
      <c r="A14" s="5" t="s">
        <v>36</v>
      </c>
      <c r="B14" s="11">
        <v>1432401.39</v>
      </c>
      <c r="C14" s="8">
        <v>1442623</v>
      </c>
      <c r="D14" s="8">
        <v>1540326</v>
      </c>
      <c r="E14" s="8">
        <v>1463360.49</v>
      </c>
      <c r="F14" s="8">
        <v>1377604.43</v>
      </c>
      <c r="G14" s="9">
        <v>94.14</v>
      </c>
    </row>
    <row r="15" spans="1:7" s="76" customFormat="1" ht="13.2" x14ac:dyDescent="0.25">
      <c r="A15" s="29" t="s">
        <v>16</v>
      </c>
      <c r="B15" s="41">
        <v>1141754.29</v>
      </c>
      <c r="C15" s="27">
        <v>1304940</v>
      </c>
      <c r="D15" s="27">
        <v>1402196</v>
      </c>
      <c r="E15" s="27">
        <v>1338040.49</v>
      </c>
      <c r="F15" s="27">
        <v>1293359.79</v>
      </c>
      <c r="G15" s="26">
        <v>96.66</v>
      </c>
    </row>
    <row r="16" spans="1:7" s="76" customFormat="1" ht="13.2" x14ac:dyDescent="0.25">
      <c r="A16" s="25" t="s">
        <v>17</v>
      </c>
      <c r="B16" s="42">
        <v>895525.35</v>
      </c>
      <c r="C16" s="23">
        <v>1017300</v>
      </c>
      <c r="D16" s="23">
        <v>1099800</v>
      </c>
      <c r="E16" s="23">
        <v>1072400</v>
      </c>
      <c r="F16" s="23">
        <v>1046816.57</v>
      </c>
      <c r="G16" s="22">
        <v>97.61</v>
      </c>
    </row>
    <row r="17" spans="1:7" s="76" customFormat="1" ht="13.2" x14ac:dyDescent="0.25">
      <c r="A17" s="25" t="s">
        <v>18</v>
      </c>
      <c r="B17" s="42">
        <v>230266.26</v>
      </c>
      <c r="C17" s="23">
        <v>271180</v>
      </c>
      <c r="D17" s="23">
        <v>286644.21999999997</v>
      </c>
      <c r="E17" s="23">
        <v>249888.71</v>
      </c>
      <c r="F17" s="23">
        <v>230791.44</v>
      </c>
      <c r="G17" s="22">
        <v>92.36</v>
      </c>
    </row>
    <row r="18" spans="1:7" s="76" customFormat="1" ht="13.2" x14ac:dyDescent="0.25">
      <c r="A18" s="25" t="s">
        <v>19</v>
      </c>
      <c r="B18" s="24">
        <v>909.92</v>
      </c>
      <c r="C18" s="31">
        <v>960</v>
      </c>
      <c r="D18" s="31">
        <v>391.78</v>
      </c>
      <c r="E18" s="31">
        <v>391.78</v>
      </c>
      <c r="F18" s="31">
        <v>391.78</v>
      </c>
      <c r="G18" s="22">
        <v>100</v>
      </c>
    </row>
    <row r="19" spans="1:7" s="76" customFormat="1" ht="26.4" x14ac:dyDescent="0.25">
      <c r="A19" s="25" t="s">
        <v>20</v>
      </c>
      <c r="B19" s="42">
        <v>14701.76</v>
      </c>
      <c r="C19" s="23">
        <v>15000</v>
      </c>
      <c r="D19" s="23">
        <v>15000</v>
      </c>
      <c r="E19" s="23">
        <v>15000</v>
      </c>
      <c r="F19" s="23">
        <v>15000</v>
      </c>
      <c r="G19" s="22">
        <v>100</v>
      </c>
    </row>
    <row r="20" spans="1:7" s="76" customFormat="1" ht="13.2" x14ac:dyDescent="0.25">
      <c r="A20" s="25" t="s">
        <v>21</v>
      </c>
      <c r="B20" s="24">
        <v>351</v>
      </c>
      <c r="C20" s="31">
        <v>500</v>
      </c>
      <c r="D20" s="31">
        <v>360</v>
      </c>
      <c r="E20" s="31">
        <v>360</v>
      </c>
      <c r="F20" s="31">
        <v>360</v>
      </c>
      <c r="G20" s="22">
        <v>100</v>
      </c>
    </row>
    <row r="21" spans="1:7" s="76" customFormat="1" ht="13.2" x14ac:dyDescent="0.25">
      <c r="A21" s="29" t="s">
        <v>22</v>
      </c>
      <c r="B21" s="41">
        <v>275040.78000000003</v>
      </c>
      <c r="C21" s="27">
        <v>64000</v>
      </c>
      <c r="D21" s="27">
        <v>64000</v>
      </c>
      <c r="E21" s="27">
        <v>49500</v>
      </c>
      <c r="F21" s="27">
        <v>42602.76</v>
      </c>
      <c r="G21" s="26">
        <v>86.07</v>
      </c>
    </row>
    <row r="22" spans="1:7" s="76" customFormat="1" ht="13.2" x14ac:dyDescent="0.25">
      <c r="A22" s="25" t="s">
        <v>24</v>
      </c>
      <c r="B22" s="42">
        <v>24700</v>
      </c>
      <c r="C22" s="23">
        <v>44000</v>
      </c>
      <c r="D22" s="23">
        <v>44000</v>
      </c>
      <c r="E22" s="23">
        <v>33500</v>
      </c>
      <c r="F22" s="23">
        <v>26643.759999999998</v>
      </c>
      <c r="G22" s="22">
        <v>79.53</v>
      </c>
    </row>
    <row r="23" spans="1:7" ht="13.2" x14ac:dyDescent="0.25">
      <c r="A23" s="25" t="s">
        <v>25</v>
      </c>
      <c r="B23" s="42">
        <v>251574.83</v>
      </c>
      <c r="C23" s="23">
        <v>20000</v>
      </c>
      <c r="D23" s="23">
        <v>20000</v>
      </c>
      <c r="E23" s="23">
        <v>16000</v>
      </c>
      <c r="F23" s="23">
        <v>15959</v>
      </c>
      <c r="G23" s="22">
        <v>99.74</v>
      </c>
    </row>
    <row r="24" spans="1:7" ht="13.2" x14ac:dyDescent="0.25">
      <c r="A24" s="29" t="s">
        <v>16</v>
      </c>
      <c r="B24" s="41">
        <v>13642.28</v>
      </c>
      <c r="C24" s="27">
        <v>20880</v>
      </c>
      <c r="D24" s="27">
        <v>26010</v>
      </c>
      <c r="E24" s="27">
        <v>20300</v>
      </c>
      <c r="F24" s="27">
        <v>17390.91</v>
      </c>
      <c r="G24" s="26">
        <v>85.67</v>
      </c>
    </row>
    <row r="25" spans="1:7" ht="13.2" x14ac:dyDescent="0.25">
      <c r="A25" s="25" t="s">
        <v>17</v>
      </c>
      <c r="B25" s="42">
        <v>7212.83</v>
      </c>
      <c r="C25" s="23">
        <v>8150</v>
      </c>
      <c r="D25" s="23">
        <v>11580</v>
      </c>
      <c r="E25" s="23">
        <v>11480</v>
      </c>
      <c r="F25" s="23">
        <v>10890.85</v>
      </c>
      <c r="G25" s="22">
        <v>94.87</v>
      </c>
    </row>
    <row r="26" spans="1:7" ht="13.2" x14ac:dyDescent="0.25">
      <c r="A26" s="25" t="s">
        <v>18</v>
      </c>
      <c r="B26" s="42">
        <v>6429.45</v>
      </c>
      <c r="C26" s="23">
        <v>12730</v>
      </c>
      <c r="D26" s="23">
        <v>14430</v>
      </c>
      <c r="E26" s="23">
        <v>8820</v>
      </c>
      <c r="F26" s="23">
        <v>6500.06</v>
      </c>
      <c r="G26" s="22">
        <v>73.7</v>
      </c>
    </row>
    <row r="27" spans="1:7" ht="13.2" x14ac:dyDescent="0.25">
      <c r="A27" s="29" t="s">
        <v>22</v>
      </c>
      <c r="B27" s="41">
        <v>1964.04</v>
      </c>
      <c r="C27" s="27">
        <v>52803</v>
      </c>
      <c r="D27" s="27">
        <v>48120</v>
      </c>
      <c r="E27" s="27">
        <v>55520</v>
      </c>
      <c r="F27" s="27">
        <v>24250.97</v>
      </c>
      <c r="G27" s="26">
        <v>43.68</v>
      </c>
    </row>
    <row r="28" spans="1:7" ht="26.4" x14ac:dyDescent="0.25">
      <c r="A28" s="25" t="s">
        <v>23</v>
      </c>
      <c r="B28" s="42"/>
      <c r="C28" s="24"/>
      <c r="D28" s="24"/>
      <c r="E28" s="31">
        <v>250</v>
      </c>
      <c r="F28" s="31">
        <v>105.64</v>
      </c>
      <c r="G28" s="22">
        <v>42.26</v>
      </c>
    </row>
    <row r="29" spans="1:7" ht="13.2" x14ac:dyDescent="0.25">
      <c r="A29" s="25" t="s">
        <v>24</v>
      </c>
      <c r="B29" s="42">
        <v>1964.04</v>
      </c>
      <c r="C29" s="23">
        <v>2803</v>
      </c>
      <c r="D29" s="23">
        <v>2920</v>
      </c>
      <c r="E29" s="23">
        <v>2070</v>
      </c>
      <c r="F29" s="23">
        <v>1195.33</v>
      </c>
      <c r="G29" s="22">
        <v>57.75</v>
      </c>
    </row>
    <row r="30" spans="1:7" ht="13.2" x14ac:dyDescent="0.25">
      <c r="A30" s="25" t="s">
        <v>25</v>
      </c>
      <c r="B30" s="24"/>
      <c r="C30" s="23">
        <v>50000</v>
      </c>
      <c r="D30" s="23">
        <v>45200</v>
      </c>
      <c r="E30" s="23">
        <v>53200</v>
      </c>
      <c r="F30" s="23">
        <v>22950</v>
      </c>
      <c r="G30" s="22">
        <v>43.14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E12" sqref="E12"/>
    </sheetView>
  </sheetViews>
  <sheetFormatPr defaultRowHeight="14.4" x14ac:dyDescent="0.3"/>
  <cols>
    <col min="1" max="1" width="10.109375" customWidth="1"/>
    <col min="2" max="2" width="24.77734375" customWidth="1"/>
    <col min="3" max="3" width="10.6640625" customWidth="1"/>
    <col min="4" max="4" width="9.33203125" customWidth="1"/>
    <col min="5" max="5" width="12" customWidth="1"/>
    <col min="6" max="6" width="12.21875" customWidth="1"/>
  </cols>
  <sheetData>
    <row r="1" spans="1:9" x14ac:dyDescent="0.3">
      <c r="B1" s="62" t="s">
        <v>41</v>
      </c>
      <c r="C1" s="63"/>
      <c r="D1" s="63"/>
      <c r="E1" s="63"/>
      <c r="F1" s="63"/>
      <c r="G1" s="63"/>
      <c r="H1" s="63"/>
    </row>
    <row r="2" spans="1:9" x14ac:dyDescent="0.3">
      <c r="B2" s="63"/>
      <c r="C2" s="63"/>
      <c r="D2" s="63"/>
      <c r="E2" s="63"/>
      <c r="F2" s="63"/>
      <c r="G2" s="63"/>
      <c r="H2" s="63"/>
    </row>
    <row r="3" spans="1:9" x14ac:dyDescent="0.3">
      <c r="B3" s="63"/>
      <c r="C3" s="63"/>
      <c r="D3" s="63"/>
      <c r="E3" s="63"/>
      <c r="F3" s="63"/>
      <c r="G3" s="63"/>
      <c r="H3" s="63"/>
    </row>
    <row r="4" spans="1:9" x14ac:dyDescent="0.3">
      <c r="B4" s="63"/>
      <c r="C4" s="63"/>
      <c r="D4" s="63"/>
      <c r="E4" s="63"/>
      <c r="F4" s="63"/>
      <c r="G4" s="63"/>
      <c r="H4" s="63"/>
    </row>
    <row r="5" spans="1:9" x14ac:dyDescent="0.3">
      <c r="B5" s="63"/>
      <c r="C5" s="63"/>
      <c r="D5" s="63"/>
      <c r="E5" s="63"/>
      <c r="F5" s="63"/>
      <c r="G5" s="63"/>
      <c r="H5" s="63"/>
    </row>
    <row r="8" spans="1:9" ht="15.6" x14ac:dyDescent="0.3">
      <c r="B8" s="64" t="s">
        <v>42</v>
      </c>
      <c r="C8" s="65"/>
      <c r="D8" s="65"/>
      <c r="E8" s="65"/>
      <c r="F8" s="65"/>
      <c r="G8" s="65"/>
      <c r="H8" s="65"/>
    </row>
    <row r="10" spans="1:9" ht="15.6" x14ac:dyDescent="0.3">
      <c r="B10" s="64" t="s">
        <v>43</v>
      </c>
      <c r="C10" s="65"/>
      <c r="D10" s="65"/>
      <c r="E10" s="65"/>
      <c r="F10" s="65"/>
      <c r="G10" s="65"/>
      <c r="H10" s="65"/>
    </row>
    <row r="11" spans="1:9" ht="15.6" x14ac:dyDescent="0.3">
      <c r="B11" s="43"/>
      <c r="C11" s="44"/>
      <c r="D11" s="44"/>
      <c r="E11" s="44"/>
      <c r="F11" s="44"/>
      <c r="G11" s="44"/>
      <c r="H11" s="44"/>
    </row>
    <row r="12" spans="1:9" ht="43.2" x14ac:dyDescent="0.3">
      <c r="A12" s="45" t="s">
        <v>44</v>
      </c>
      <c r="B12" s="46" t="s">
        <v>45</v>
      </c>
      <c r="C12" s="45" t="s">
        <v>57</v>
      </c>
      <c r="D12" s="46" t="s">
        <v>46</v>
      </c>
      <c r="E12" s="45" t="s">
        <v>47</v>
      </c>
      <c r="F12" s="45" t="s">
        <v>56</v>
      </c>
      <c r="G12" s="45" t="s">
        <v>48</v>
      </c>
      <c r="H12" s="45" t="s">
        <v>49</v>
      </c>
      <c r="I12" s="47"/>
    </row>
    <row r="13" spans="1:9" x14ac:dyDescent="0.3">
      <c r="A13" s="46">
        <v>1</v>
      </c>
      <c r="B13" s="46">
        <v>2</v>
      </c>
      <c r="C13" s="46">
        <v>3</v>
      </c>
      <c r="D13" s="46">
        <v>4</v>
      </c>
      <c r="E13" s="46">
        <v>5</v>
      </c>
      <c r="F13" s="46">
        <v>6</v>
      </c>
      <c r="G13" s="46">
        <v>7</v>
      </c>
      <c r="H13" s="46">
        <v>8</v>
      </c>
      <c r="I13" s="47"/>
    </row>
    <row r="14" spans="1:9" ht="28.8" x14ac:dyDescent="0.3">
      <c r="A14" s="48" t="s">
        <v>50</v>
      </c>
      <c r="B14" s="45" t="s">
        <v>51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7"/>
    </row>
    <row r="15" spans="1:9" ht="28.8" x14ac:dyDescent="0.3">
      <c r="A15" s="49">
        <v>8</v>
      </c>
      <c r="B15" s="50" t="s">
        <v>52</v>
      </c>
      <c r="C15" s="49"/>
      <c r="D15" s="49"/>
      <c r="E15" s="49"/>
      <c r="F15" s="49"/>
      <c r="G15" s="49"/>
      <c r="H15" s="49"/>
      <c r="I15" s="47"/>
    </row>
    <row r="16" spans="1:9" x14ac:dyDescent="0.3">
      <c r="A16" s="49">
        <v>84</v>
      </c>
      <c r="B16" s="49" t="s">
        <v>53</v>
      </c>
      <c r="C16" s="49"/>
      <c r="D16" s="49"/>
      <c r="E16" s="49"/>
      <c r="F16" s="49"/>
      <c r="G16" s="49"/>
      <c r="H16" s="49"/>
      <c r="I16" s="47"/>
    </row>
    <row r="17" spans="1:9" ht="28.8" x14ac:dyDescent="0.3">
      <c r="A17" s="48" t="s">
        <v>50</v>
      </c>
      <c r="B17" s="45" t="s">
        <v>51</v>
      </c>
      <c r="C17" s="46">
        <v>0</v>
      </c>
      <c r="D17" s="46">
        <v>0</v>
      </c>
      <c r="E17" s="46">
        <v>0</v>
      </c>
      <c r="F17" s="46">
        <v>0</v>
      </c>
      <c r="G17" s="46"/>
      <c r="H17" s="46">
        <v>0</v>
      </c>
      <c r="I17" s="47"/>
    </row>
    <row r="18" spans="1:9" ht="28.8" x14ac:dyDescent="0.3">
      <c r="A18" s="49">
        <v>5</v>
      </c>
      <c r="B18" s="50" t="s">
        <v>54</v>
      </c>
      <c r="C18" s="49"/>
      <c r="D18" s="49"/>
      <c r="E18" s="49"/>
      <c r="F18" s="49"/>
      <c r="G18" s="49"/>
      <c r="H18" s="49"/>
      <c r="I18" s="47"/>
    </row>
    <row r="19" spans="1:9" ht="28.8" x14ac:dyDescent="0.3">
      <c r="A19" s="49">
        <v>54</v>
      </c>
      <c r="B19" s="50" t="s">
        <v>55</v>
      </c>
      <c r="C19" s="49"/>
      <c r="D19" s="49"/>
      <c r="E19" s="49"/>
      <c r="F19" s="49"/>
      <c r="G19" s="49"/>
      <c r="H19" s="49"/>
      <c r="I19" s="47"/>
    </row>
  </sheetData>
  <mergeCells count="3">
    <mergeCell ref="B1:H5"/>
    <mergeCell ref="B8:H8"/>
    <mergeCell ref="B10:H10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showGridLines="0" tabSelected="1" workbookViewId="0">
      <selection activeCell="A4" sqref="A4"/>
    </sheetView>
  </sheetViews>
  <sheetFormatPr defaultRowHeight="9" x14ac:dyDescent="0.15"/>
  <cols>
    <col min="1" max="1" width="51.44140625" style="1" customWidth="1"/>
    <col min="2" max="2" width="32.77734375" style="1" customWidth="1"/>
    <col min="3" max="3" width="20.5546875" style="1" customWidth="1"/>
    <col min="4" max="4" width="19.44140625" style="1" customWidth="1"/>
    <col min="5" max="5" width="37" style="1" customWidth="1"/>
    <col min="6" max="7" width="19.77734375" style="1" customWidth="1"/>
    <col min="8" max="16384" width="8.88671875" style="77"/>
  </cols>
  <sheetData>
    <row r="1" spans="1:7" s="2" customFormat="1" x14ac:dyDescent="0.15">
      <c r="A1" s="1"/>
      <c r="B1" s="1"/>
      <c r="C1" s="1"/>
      <c r="D1" s="1"/>
      <c r="E1" s="1"/>
      <c r="F1" s="1"/>
      <c r="G1" s="1"/>
    </row>
    <row r="2" spans="1:7" s="76" customFormat="1" x14ac:dyDescent="0.15">
      <c r="A2" s="1"/>
      <c r="B2" s="1"/>
      <c r="C2" s="1"/>
      <c r="D2" s="1"/>
      <c r="E2" s="1"/>
      <c r="F2" s="1"/>
      <c r="G2" s="1"/>
    </row>
    <row r="3" spans="1:7" s="76" customFormat="1" ht="12.6" x14ac:dyDescent="0.15">
      <c r="A3" s="157" t="s">
        <v>110</v>
      </c>
      <c r="B3" s="157"/>
      <c r="C3" s="1"/>
      <c r="D3" s="1"/>
      <c r="E3" s="1"/>
      <c r="F3" s="1"/>
      <c r="G3" s="1"/>
    </row>
    <row r="4" spans="1:7" s="76" customFormat="1" ht="12.6" x14ac:dyDescent="0.15">
      <c r="A4" s="157"/>
      <c r="B4" s="157"/>
      <c r="C4" s="1"/>
      <c r="D4" s="1"/>
      <c r="E4" s="1"/>
      <c r="F4" s="1"/>
      <c r="G4" s="1"/>
    </row>
    <row r="5" spans="1:7" s="76" customFormat="1" ht="12.6" x14ac:dyDescent="0.15">
      <c r="A5" s="157" t="s">
        <v>109</v>
      </c>
      <c r="B5" s="157"/>
      <c r="C5" s="1"/>
      <c r="D5" s="1"/>
      <c r="E5" s="1"/>
      <c r="F5" s="1"/>
      <c r="G5" s="1"/>
    </row>
    <row r="6" spans="1:7" s="76" customFormat="1" x14ac:dyDescent="0.15">
      <c r="A6" s="1"/>
      <c r="B6" s="1"/>
      <c r="C6" s="1"/>
      <c r="D6" s="1"/>
      <c r="E6" s="1"/>
      <c r="F6" s="1"/>
      <c r="G6" s="1"/>
    </row>
    <row r="7" spans="1:7" s="76" customFormat="1" x14ac:dyDescent="0.15">
      <c r="A7" s="1"/>
      <c r="B7" s="1"/>
      <c r="C7" s="1"/>
      <c r="D7" s="1"/>
      <c r="E7" s="1"/>
      <c r="F7" s="1"/>
      <c r="G7" s="1"/>
    </row>
    <row r="8" spans="1:7" s="76" customFormat="1" x14ac:dyDescent="0.15">
      <c r="A8" s="1"/>
      <c r="B8" s="1"/>
      <c r="C8" s="1"/>
      <c r="D8" s="1"/>
      <c r="E8" s="1"/>
      <c r="F8" s="1"/>
      <c r="G8" s="1"/>
    </row>
    <row r="9" spans="1:7" s="76" customFormat="1" ht="9.6" thickBot="1" x14ac:dyDescent="0.2">
      <c r="A9" s="1"/>
      <c r="B9" s="1"/>
      <c r="C9" s="1"/>
      <c r="D9" s="1"/>
      <c r="E9" s="1"/>
      <c r="F9" s="1"/>
      <c r="G9" s="1"/>
    </row>
    <row r="10" spans="1:7" s="76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</row>
    <row r="11" spans="1:7" s="76" customFormat="1" ht="13.2" x14ac:dyDescent="0.25">
      <c r="A11" s="5" t="s">
        <v>40</v>
      </c>
      <c r="B11" s="11">
        <v>1432401.39</v>
      </c>
      <c r="C11" s="8">
        <v>1442623</v>
      </c>
      <c r="D11" s="8">
        <v>1540326</v>
      </c>
      <c r="E11" s="8">
        <v>1463360.49</v>
      </c>
      <c r="F11" s="8">
        <v>1377604.43</v>
      </c>
      <c r="G11" s="9">
        <v>94.14</v>
      </c>
    </row>
    <row r="12" spans="1:7" s="76" customFormat="1" ht="13.2" x14ac:dyDescent="0.25">
      <c r="A12" s="39" t="s">
        <v>39</v>
      </c>
      <c r="B12" s="38">
        <v>1432401.39</v>
      </c>
      <c r="C12" s="38">
        <v>1442623</v>
      </c>
      <c r="D12" s="38">
        <v>1540326</v>
      </c>
      <c r="E12" s="38">
        <v>1463360.49</v>
      </c>
      <c r="F12" s="38">
        <v>1377604.43</v>
      </c>
      <c r="G12" s="37">
        <v>94.14</v>
      </c>
    </row>
    <row r="13" spans="1:7" s="76" customFormat="1" ht="13.2" x14ac:dyDescent="0.25">
      <c r="A13" s="36" t="s">
        <v>38</v>
      </c>
      <c r="B13" s="40">
        <v>1432401.39</v>
      </c>
      <c r="C13" s="35">
        <v>1442623</v>
      </c>
      <c r="D13" s="35">
        <v>1540326</v>
      </c>
      <c r="E13" s="35">
        <v>1463360.49</v>
      </c>
      <c r="F13" s="35">
        <v>1377604.43</v>
      </c>
      <c r="G13" s="30">
        <v>94.14</v>
      </c>
    </row>
    <row r="14" spans="1:7" s="76" customFormat="1" ht="13.2" x14ac:dyDescent="0.25">
      <c r="A14" s="57" t="s">
        <v>80</v>
      </c>
      <c r="B14" s="59">
        <v>110638.92</v>
      </c>
      <c r="C14" s="56">
        <v>120440</v>
      </c>
      <c r="D14" s="56">
        <v>117536</v>
      </c>
      <c r="E14" s="56">
        <v>114530.49</v>
      </c>
      <c r="F14" s="56">
        <v>114530.49</v>
      </c>
      <c r="G14" s="55">
        <v>100</v>
      </c>
    </row>
    <row r="15" spans="1:7" s="76" customFormat="1" ht="26.4" x14ac:dyDescent="0.25">
      <c r="A15" s="54" t="s">
        <v>79</v>
      </c>
      <c r="B15" s="60">
        <v>22439.919999999998</v>
      </c>
      <c r="C15" s="52">
        <v>22440</v>
      </c>
      <c r="D15" s="52">
        <v>22536</v>
      </c>
      <c r="E15" s="52">
        <v>22536</v>
      </c>
      <c r="F15" s="52">
        <v>22536</v>
      </c>
      <c r="G15" s="51">
        <v>100</v>
      </c>
    </row>
    <row r="16" spans="1:7" s="76" customFormat="1" ht="13.2" x14ac:dyDescent="0.25">
      <c r="A16" s="5" t="s">
        <v>58</v>
      </c>
      <c r="B16" s="11">
        <v>22439.919999999998</v>
      </c>
      <c r="C16" s="8">
        <v>22440</v>
      </c>
      <c r="D16" s="8">
        <v>22536</v>
      </c>
      <c r="E16" s="8">
        <v>22536</v>
      </c>
      <c r="F16" s="8">
        <v>22536</v>
      </c>
      <c r="G16" s="9">
        <v>100</v>
      </c>
    </row>
    <row r="17" spans="1:7" s="76" customFormat="1" ht="13.2" x14ac:dyDescent="0.25">
      <c r="A17" s="29" t="s">
        <v>16</v>
      </c>
      <c r="B17" s="41">
        <v>22439.919999999998</v>
      </c>
      <c r="C17" s="27">
        <v>22440</v>
      </c>
      <c r="D17" s="27">
        <v>22536</v>
      </c>
      <c r="E17" s="27">
        <v>22536</v>
      </c>
      <c r="F17" s="27">
        <v>22536</v>
      </c>
      <c r="G17" s="26">
        <v>100</v>
      </c>
    </row>
    <row r="18" spans="1:7" s="76" customFormat="1" ht="13.2" x14ac:dyDescent="0.25">
      <c r="A18" s="25" t="s">
        <v>18</v>
      </c>
      <c r="B18" s="42">
        <v>21530</v>
      </c>
      <c r="C18" s="23">
        <v>21480</v>
      </c>
      <c r="D18" s="23">
        <v>22144.22</v>
      </c>
      <c r="E18" s="23">
        <v>22144.22</v>
      </c>
      <c r="F18" s="23">
        <v>22144.22</v>
      </c>
      <c r="G18" s="22">
        <v>100</v>
      </c>
    </row>
    <row r="19" spans="1:7" s="76" customFormat="1" ht="13.2" x14ac:dyDescent="0.25">
      <c r="A19" s="25" t="s">
        <v>19</v>
      </c>
      <c r="B19" s="24">
        <v>909.92</v>
      </c>
      <c r="C19" s="31">
        <v>960</v>
      </c>
      <c r="D19" s="31">
        <v>391.78</v>
      </c>
      <c r="E19" s="31">
        <v>391.78</v>
      </c>
      <c r="F19" s="31">
        <v>391.78</v>
      </c>
      <c r="G19" s="22">
        <v>100</v>
      </c>
    </row>
    <row r="20" spans="1:7" s="76" customFormat="1" ht="26.4" x14ac:dyDescent="0.25">
      <c r="A20" s="54" t="s">
        <v>78</v>
      </c>
      <c r="B20" s="60">
        <v>45000</v>
      </c>
      <c r="C20" s="52">
        <v>55000</v>
      </c>
      <c r="D20" s="52">
        <v>49000</v>
      </c>
      <c r="E20" s="52">
        <v>49000</v>
      </c>
      <c r="F20" s="52">
        <v>49000</v>
      </c>
      <c r="G20" s="51">
        <v>100</v>
      </c>
    </row>
    <row r="21" spans="1:7" s="76" customFormat="1" ht="13.2" x14ac:dyDescent="0.25">
      <c r="A21" s="5" t="s">
        <v>58</v>
      </c>
      <c r="B21" s="11">
        <v>45000</v>
      </c>
      <c r="C21" s="8">
        <v>55000</v>
      </c>
      <c r="D21" s="8">
        <v>49000</v>
      </c>
      <c r="E21" s="8">
        <v>49000</v>
      </c>
      <c r="F21" s="8">
        <v>49000</v>
      </c>
      <c r="G21" s="9">
        <v>100</v>
      </c>
    </row>
    <row r="22" spans="1:7" s="76" customFormat="1" ht="13.2" x14ac:dyDescent="0.25">
      <c r="A22" s="29" t="s">
        <v>16</v>
      </c>
      <c r="B22" s="41">
        <v>45000</v>
      </c>
      <c r="C22" s="27">
        <v>55000</v>
      </c>
      <c r="D22" s="27">
        <v>49000</v>
      </c>
      <c r="E22" s="27">
        <v>49000</v>
      </c>
      <c r="F22" s="27">
        <v>49000</v>
      </c>
      <c r="G22" s="26">
        <v>100</v>
      </c>
    </row>
    <row r="23" spans="1:7" s="76" customFormat="1" ht="13.2" x14ac:dyDescent="0.25">
      <c r="A23" s="25" t="s">
        <v>18</v>
      </c>
      <c r="B23" s="42">
        <v>45000</v>
      </c>
      <c r="C23" s="23">
        <v>55000</v>
      </c>
      <c r="D23" s="23">
        <v>49000</v>
      </c>
      <c r="E23" s="23">
        <v>49000</v>
      </c>
      <c r="F23" s="23">
        <v>49000</v>
      </c>
      <c r="G23" s="22">
        <v>100</v>
      </c>
    </row>
    <row r="24" spans="1:7" s="76" customFormat="1" ht="26.4" x14ac:dyDescent="0.25">
      <c r="A24" s="54" t="s">
        <v>77</v>
      </c>
      <c r="B24" s="60">
        <v>2924</v>
      </c>
      <c r="C24" s="52">
        <v>3000</v>
      </c>
      <c r="D24" s="52">
        <v>5000</v>
      </c>
      <c r="E24" s="52">
        <v>3619.49</v>
      </c>
      <c r="F24" s="52">
        <v>3619.49</v>
      </c>
      <c r="G24" s="51">
        <v>100</v>
      </c>
    </row>
    <row r="25" spans="1:7" s="76" customFormat="1" ht="13.2" x14ac:dyDescent="0.25">
      <c r="A25" s="5" t="s">
        <v>58</v>
      </c>
      <c r="B25" s="11">
        <v>2924</v>
      </c>
      <c r="C25" s="8">
        <v>3000</v>
      </c>
      <c r="D25" s="8">
        <v>5000</v>
      </c>
      <c r="E25" s="8">
        <v>3619.49</v>
      </c>
      <c r="F25" s="8">
        <v>3619.49</v>
      </c>
      <c r="G25" s="9">
        <v>100</v>
      </c>
    </row>
    <row r="26" spans="1:7" s="76" customFormat="1" ht="13.2" x14ac:dyDescent="0.25">
      <c r="A26" s="29" t="s">
        <v>16</v>
      </c>
      <c r="B26" s="41">
        <v>2924</v>
      </c>
      <c r="C26" s="27">
        <v>3000</v>
      </c>
      <c r="D26" s="27">
        <v>5000</v>
      </c>
      <c r="E26" s="27">
        <v>3619.49</v>
      </c>
      <c r="F26" s="27">
        <v>3619.49</v>
      </c>
      <c r="G26" s="26">
        <v>100</v>
      </c>
    </row>
    <row r="27" spans="1:7" s="76" customFormat="1" ht="13.2" x14ac:dyDescent="0.25">
      <c r="A27" s="25" t="s">
        <v>18</v>
      </c>
      <c r="B27" s="42">
        <v>2924</v>
      </c>
      <c r="C27" s="23">
        <v>3000</v>
      </c>
      <c r="D27" s="23">
        <v>5000</v>
      </c>
      <c r="E27" s="23">
        <v>3619.49</v>
      </c>
      <c r="F27" s="23">
        <v>3619.49</v>
      </c>
      <c r="G27" s="22">
        <v>100</v>
      </c>
    </row>
    <row r="28" spans="1:7" s="76" customFormat="1" ht="13.2" x14ac:dyDescent="0.25">
      <c r="A28" s="54" t="s">
        <v>76</v>
      </c>
      <c r="B28" s="60">
        <v>40275</v>
      </c>
      <c r="C28" s="52">
        <v>40000</v>
      </c>
      <c r="D28" s="52">
        <v>41000</v>
      </c>
      <c r="E28" s="52">
        <v>39375</v>
      </c>
      <c r="F28" s="52">
        <v>39375</v>
      </c>
      <c r="G28" s="51">
        <v>100</v>
      </c>
    </row>
    <row r="29" spans="1:7" s="76" customFormat="1" ht="13.2" x14ac:dyDescent="0.25">
      <c r="A29" s="5" t="s">
        <v>58</v>
      </c>
      <c r="B29" s="11">
        <v>40275</v>
      </c>
      <c r="C29" s="8">
        <v>40000</v>
      </c>
      <c r="D29" s="8">
        <v>41000</v>
      </c>
      <c r="E29" s="8">
        <v>39375</v>
      </c>
      <c r="F29" s="8">
        <v>39375</v>
      </c>
      <c r="G29" s="9">
        <v>100</v>
      </c>
    </row>
    <row r="30" spans="1:7" s="76" customFormat="1" ht="13.2" x14ac:dyDescent="0.25">
      <c r="A30" s="29" t="s">
        <v>16</v>
      </c>
      <c r="B30" s="41">
        <v>40275</v>
      </c>
      <c r="C30" s="27">
        <v>40000</v>
      </c>
      <c r="D30" s="27">
        <v>41000</v>
      </c>
      <c r="E30" s="27">
        <v>39375</v>
      </c>
      <c r="F30" s="27">
        <v>39375</v>
      </c>
      <c r="G30" s="26">
        <v>100</v>
      </c>
    </row>
    <row r="31" spans="1:7" s="76" customFormat="1" ht="13.2" x14ac:dyDescent="0.25">
      <c r="A31" s="25" t="s">
        <v>18</v>
      </c>
      <c r="B31" s="42">
        <v>40275</v>
      </c>
      <c r="C31" s="23">
        <v>40000</v>
      </c>
      <c r="D31" s="23">
        <v>41000</v>
      </c>
      <c r="E31" s="23">
        <v>39375</v>
      </c>
      <c r="F31" s="23">
        <v>39375</v>
      </c>
      <c r="G31" s="22">
        <v>100</v>
      </c>
    </row>
    <row r="32" spans="1:7" s="76" customFormat="1" ht="13.2" x14ac:dyDescent="0.25">
      <c r="A32" s="57" t="s">
        <v>75</v>
      </c>
      <c r="B32" s="59">
        <v>1051.22</v>
      </c>
      <c r="C32" s="56">
        <v>1600</v>
      </c>
      <c r="D32" s="56">
        <v>3300</v>
      </c>
      <c r="E32" s="56">
        <v>2400</v>
      </c>
      <c r="F32" s="56">
        <v>1679.4</v>
      </c>
      <c r="G32" s="55">
        <v>69.98</v>
      </c>
    </row>
    <row r="33" spans="1:7" s="76" customFormat="1" ht="13.2" x14ac:dyDescent="0.25">
      <c r="A33" s="54" t="s">
        <v>74</v>
      </c>
      <c r="B33" s="60">
        <v>1051.22</v>
      </c>
      <c r="C33" s="52">
        <v>1600</v>
      </c>
      <c r="D33" s="52">
        <v>3300</v>
      </c>
      <c r="E33" s="52">
        <v>2400</v>
      </c>
      <c r="F33" s="52">
        <v>1679.4</v>
      </c>
      <c r="G33" s="51">
        <v>69.98</v>
      </c>
    </row>
    <row r="34" spans="1:7" s="76" customFormat="1" ht="13.2" x14ac:dyDescent="0.25">
      <c r="A34" s="5" t="s">
        <v>61</v>
      </c>
      <c r="B34" s="11">
        <v>1051.22</v>
      </c>
      <c r="C34" s="8">
        <v>1600</v>
      </c>
      <c r="D34" s="8">
        <v>3300</v>
      </c>
      <c r="E34" s="8">
        <v>2400</v>
      </c>
      <c r="F34" s="8">
        <v>1679.4</v>
      </c>
      <c r="G34" s="9">
        <v>69.98</v>
      </c>
    </row>
    <row r="35" spans="1:7" s="76" customFormat="1" ht="13.2" x14ac:dyDescent="0.25">
      <c r="A35" s="29" t="s">
        <v>16</v>
      </c>
      <c r="B35" s="41">
        <v>1051.22</v>
      </c>
      <c r="C35" s="27">
        <v>1600</v>
      </c>
      <c r="D35" s="27">
        <v>3300</v>
      </c>
      <c r="E35" s="27">
        <v>2400</v>
      </c>
      <c r="F35" s="27">
        <v>1679.4</v>
      </c>
      <c r="G35" s="26">
        <v>69.98</v>
      </c>
    </row>
    <row r="36" spans="1:7" s="76" customFormat="1" ht="13.2" x14ac:dyDescent="0.25">
      <c r="A36" s="25" t="s">
        <v>18</v>
      </c>
      <c r="B36" s="42">
        <v>1051.22</v>
      </c>
      <c r="C36" s="23">
        <v>1600</v>
      </c>
      <c r="D36" s="23">
        <v>3300</v>
      </c>
      <c r="E36" s="23">
        <v>2400</v>
      </c>
      <c r="F36" s="23">
        <v>1679.4</v>
      </c>
      <c r="G36" s="22">
        <v>69.98</v>
      </c>
    </row>
    <row r="37" spans="1:7" s="76" customFormat="1" ht="13.2" x14ac:dyDescent="0.25">
      <c r="A37" s="57" t="s">
        <v>73</v>
      </c>
      <c r="B37" s="59">
        <v>512968.31</v>
      </c>
      <c r="C37" s="56">
        <v>399753</v>
      </c>
      <c r="D37" s="56">
        <v>421930</v>
      </c>
      <c r="E37" s="56">
        <v>380350</v>
      </c>
      <c r="F37" s="56">
        <v>309753.63</v>
      </c>
      <c r="G37" s="55">
        <v>81.44</v>
      </c>
    </row>
    <row r="38" spans="1:7" s="76" customFormat="1" ht="13.2" x14ac:dyDescent="0.25">
      <c r="A38" s="54" t="s">
        <v>72</v>
      </c>
      <c r="B38" s="60">
        <v>2012.08</v>
      </c>
      <c r="C38" s="52">
        <v>35553</v>
      </c>
      <c r="D38" s="52">
        <v>35670</v>
      </c>
      <c r="E38" s="52">
        <v>39790</v>
      </c>
      <c r="F38" s="52">
        <v>9393.14</v>
      </c>
      <c r="G38" s="51">
        <v>23.61</v>
      </c>
    </row>
    <row r="39" spans="1:7" s="76" customFormat="1" ht="13.2" x14ac:dyDescent="0.25">
      <c r="A39" s="5" t="s">
        <v>61</v>
      </c>
      <c r="B39" s="11">
        <v>2012.08</v>
      </c>
      <c r="C39" s="8">
        <v>35553</v>
      </c>
      <c r="D39" s="8">
        <v>35670</v>
      </c>
      <c r="E39" s="8">
        <v>39790</v>
      </c>
      <c r="F39" s="8">
        <v>9393.14</v>
      </c>
      <c r="G39" s="9">
        <v>23.61</v>
      </c>
    </row>
    <row r="40" spans="1:7" s="76" customFormat="1" ht="13.2" x14ac:dyDescent="0.25">
      <c r="A40" s="29" t="s">
        <v>16</v>
      </c>
      <c r="B40" s="41">
        <v>1712.28</v>
      </c>
      <c r="C40" s="27">
        <v>5250</v>
      </c>
      <c r="D40" s="27">
        <v>5250</v>
      </c>
      <c r="E40" s="27">
        <v>1120</v>
      </c>
      <c r="F40" s="27">
        <v>1119.17</v>
      </c>
      <c r="G40" s="26">
        <v>99.93</v>
      </c>
    </row>
    <row r="41" spans="1:7" s="76" customFormat="1" ht="13.2" x14ac:dyDescent="0.25">
      <c r="A41" s="25" t="s">
        <v>18</v>
      </c>
      <c r="B41" s="42">
        <v>1712.28</v>
      </c>
      <c r="C41" s="23">
        <v>5250</v>
      </c>
      <c r="D41" s="23">
        <v>5250</v>
      </c>
      <c r="E41" s="23">
        <v>1120</v>
      </c>
      <c r="F41" s="23">
        <v>1119.17</v>
      </c>
      <c r="G41" s="22">
        <v>99.93</v>
      </c>
    </row>
    <row r="42" spans="1:7" s="76" customFormat="1" ht="13.2" x14ac:dyDescent="0.25">
      <c r="A42" s="29" t="s">
        <v>22</v>
      </c>
      <c r="B42" s="28">
        <v>299.8</v>
      </c>
      <c r="C42" s="27">
        <v>30303</v>
      </c>
      <c r="D42" s="27">
        <v>30420</v>
      </c>
      <c r="E42" s="27">
        <v>38670</v>
      </c>
      <c r="F42" s="27">
        <v>8273.9699999999993</v>
      </c>
      <c r="G42" s="26">
        <v>21.4</v>
      </c>
    </row>
    <row r="43" spans="1:7" s="76" customFormat="1" ht="26.4" x14ac:dyDescent="0.25">
      <c r="A43" s="25" t="s">
        <v>23</v>
      </c>
      <c r="B43" s="24"/>
      <c r="C43" s="24"/>
      <c r="D43" s="24"/>
      <c r="E43" s="31">
        <v>250</v>
      </c>
      <c r="F43" s="31">
        <v>105.64</v>
      </c>
      <c r="G43" s="22">
        <v>42.26</v>
      </c>
    </row>
    <row r="44" spans="1:7" s="76" customFormat="1" ht="13.2" x14ac:dyDescent="0.25">
      <c r="A44" s="25" t="s">
        <v>24</v>
      </c>
      <c r="B44" s="24">
        <v>299.8</v>
      </c>
      <c r="C44" s="31">
        <v>303</v>
      </c>
      <c r="D44" s="31">
        <v>420</v>
      </c>
      <c r="E44" s="31">
        <v>420</v>
      </c>
      <c r="F44" s="31">
        <v>418.33</v>
      </c>
      <c r="G44" s="22">
        <v>99.6</v>
      </c>
    </row>
    <row r="45" spans="1:7" s="76" customFormat="1" ht="13.2" x14ac:dyDescent="0.25">
      <c r="A45" s="25" t="s">
        <v>25</v>
      </c>
      <c r="B45" s="24"/>
      <c r="C45" s="23">
        <v>30000</v>
      </c>
      <c r="D45" s="23">
        <v>30000</v>
      </c>
      <c r="E45" s="23">
        <v>38000</v>
      </c>
      <c r="F45" s="23">
        <v>7750</v>
      </c>
      <c r="G45" s="22">
        <v>20.39</v>
      </c>
    </row>
    <row r="46" spans="1:7" s="76" customFormat="1" ht="26.4" x14ac:dyDescent="0.25">
      <c r="A46" s="54" t="s">
        <v>71</v>
      </c>
      <c r="B46" s="53"/>
      <c r="C46" s="52">
        <v>20000</v>
      </c>
      <c r="D46" s="52">
        <v>15200</v>
      </c>
      <c r="E46" s="52">
        <v>15200</v>
      </c>
      <c r="F46" s="52">
        <v>15200</v>
      </c>
      <c r="G46" s="51">
        <v>100</v>
      </c>
    </row>
    <row r="47" spans="1:7" s="76" customFormat="1" ht="13.2" x14ac:dyDescent="0.25">
      <c r="A47" s="5" t="s">
        <v>61</v>
      </c>
      <c r="B47" s="7"/>
      <c r="C47" s="8">
        <v>20000</v>
      </c>
      <c r="D47" s="8">
        <v>15200</v>
      </c>
      <c r="E47" s="8">
        <v>15200</v>
      </c>
      <c r="F47" s="8">
        <v>15200</v>
      </c>
      <c r="G47" s="9">
        <v>100</v>
      </c>
    </row>
    <row r="48" spans="1:7" s="76" customFormat="1" ht="13.2" x14ac:dyDescent="0.25">
      <c r="A48" s="29" t="s">
        <v>22</v>
      </c>
      <c r="B48" s="28"/>
      <c r="C48" s="27">
        <v>20000</v>
      </c>
      <c r="D48" s="27">
        <v>15200</v>
      </c>
      <c r="E48" s="27">
        <v>15200</v>
      </c>
      <c r="F48" s="27">
        <v>15200</v>
      </c>
      <c r="G48" s="26">
        <v>100</v>
      </c>
    </row>
    <row r="49" spans="1:7" s="76" customFormat="1" ht="13.2" x14ac:dyDescent="0.25">
      <c r="A49" s="25" t="s">
        <v>25</v>
      </c>
      <c r="B49" s="24"/>
      <c r="C49" s="23">
        <v>20000</v>
      </c>
      <c r="D49" s="23">
        <v>15200</v>
      </c>
      <c r="E49" s="23">
        <v>15200</v>
      </c>
      <c r="F49" s="23">
        <v>15200</v>
      </c>
      <c r="G49" s="22">
        <v>100</v>
      </c>
    </row>
    <row r="50" spans="1:7" s="76" customFormat="1" ht="13.2" x14ac:dyDescent="0.25">
      <c r="A50" s="54" t="s">
        <v>70</v>
      </c>
      <c r="B50" s="60">
        <v>2284.54</v>
      </c>
      <c r="C50" s="52">
        <v>3900</v>
      </c>
      <c r="D50" s="52">
        <v>3900</v>
      </c>
      <c r="E50" s="52">
        <v>2850</v>
      </c>
      <c r="F50" s="58">
        <v>777</v>
      </c>
      <c r="G50" s="51">
        <v>27.26</v>
      </c>
    </row>
    <row r="51" spans="1:7" s="76" customFormat="1" ht="13.2" x14ac:dyDescent="0.25">
      <c r="A51" s="5" t="s">
        <v>61</v>
      </c>
      <c r="B51" s="11">
        <v>2284.54</v>
      </c>
      <c r="C51" s="8">
        <v>3900</v>
      </c>
      <c r="D51" s="8">
        <v>3900</v>
      </c>
      <c r="E51" s="8">
        <v>2850</v>
      </c>
      <c r="F51" s="10">
        <v>777</v>
      </c>
      <c r="G51" s="9">
        <v>27.26</v>
      </c>
    </row>
    <row r="52" spans="1:7" s="76" customFormat="1" ht="13.2" x14ac:dyDescent="0.25">
      <c r="A52" s="29" t="s">
        <v>16</v>
      </c>
      <c r="B52" s="28">
        <v>620.29999999999995</v>
      </c>
      <c r="C52" s="27">
        <v>1400</v>
      </c>
      <c r="D52" s="27">
        <v>1400</v>
      </c>
      <c r="E52" s="27">
        <v>1200</v>
      </c>
      <c r="F52" s="28"/>
      <c r="G52" s="34"/>
    </row>
    <row r="53" spans="1:7" s="76" customFormat="1" ht="13.2" x14ac:dyDescent="0.25">
      <c r="A53" s="25" t="s">
        <v>18</v>
      </c>
      <c r="B53" s="24">
        <v>620.29999999999995</v>
      </c>
      <c r="C53" s="23">
        <v>1400</v>
      </c>
      <c r="D53" s="23">
        <v>1400</v>
      </c>
      <c r="E53" s="23">
        <v>1200</v>
      </c>
      <c r="F53" s="24"/>
      <c r="G53" s="33"/>
    </row>
    <row r="54" spans="1:7" s="76" customFormat="1" ht="13.2" x14ac:dyDescent="0.25">
      <c r="A54" s="29" t="s">
        <v>22</v>
      </c>
      <c r="B54" s="41">
        <v>1664.24</v>
      </c>
      <c r="C54" s="27">
        <v>2500</v>
      </c>
      <c r="D54" s="27">
        <v>2500</v>
      </c>
      <c r="E54" s="27">
        <v>1650</v>
      </c>
      <c r="F54" s="32">
        <v>777</v>
      </c>
      <c r="G54" s="26">
        <v>47.09</v>
      </c>
    </row>
    <row r="55" spans="1:7" s="76" customFormat="1" ht="13.2" x14ac:dyDescent="0.25">
      <c r="A55" s="25" t="s">
        <v>24</v>
      </c>
      <c r="B55" s="42">
        <v>1664.24</v>
      </c>
      <c r="C55" s="23">
        <v>2500</v>
      </c>
      <c r="D55" s="23">
        <v>2500</v>
      </c>
      <c r="E55" s="23">
        <v>1650</v>
      </c>
      <c r="F55" s="31">
        <v>777</v>
      </c>
      <c r="G55" s="22">
        <v>47.09</v>
      </c>
    </row>
    <row r="56" spans="1:7" s="76" customFormat="1" ht="13.2" x14ac:dyDescent="0.25">
      <c r="A56" s="54" t="s">
        <v>69</v>
      </c>
      <c r="B56" s="60">
        <v>5958.51</v>
      </c>
      <c r="C56" s="52">
        <v>7500</v>
      </c>
      <c r="D56" s="52">
        <v>7500</v>
      </c>
      <c r="E56" s="52">
        <v>6700</v>
      </c>
      <c r="F56" s="52">
        <v>5512.68</v>
      </c>
      <c r="G56" s="51">
        <v>82.28</v>
      </c>
    </row>
    <row r="57" spans="1:7" s="76" customFormat="1" ht="13.2" x14ac:dyDescent="0.25">
      <c r="A57" s="5" t="s">
        <v>58</v>
      </c>
      <c r="B57" s="11">
        <v>4808.6099999999997</v>
      </c>
      <c r="C57" s="8">
        <v>6000</v>
      </c>
      <c r="D57" s="8">
        <v>6000</v>
      </c>
      <c r="E57" s="8">
        <v>5000</v>
      </c>
      <c r="F57" s="8">
        <v>4093.53</v>
      </c>
      <c r="G57" s="9">
        <v>81.87</v>
      </c>
    </row>
    <row r="58" spans="1:7" s="76" customFormat="1" ht="13.2" x14ac:dyDescent="0.25">
      <c r="A58" s="29" t="s">
        <v>16</v>
      </c>
      <c r="B58" s="41">
        <v>4808.6099999999997</v>
      </c>
      <c r="C58" s="27">
        <v>6000</v>
      </c>
      <c r="D58" s="27">
        <v>6000</v>
      </c>
      <c r="E58" s="27">
        <v>5000</v>
      </c>
      <c r="F58" s="27">
        <v>4093.53</v>
      </c>
      <c r="G58" s="26">
        <v>81.87</v>
      </c>
    </row>
    <row r="59" spans="1:7" s="76" customFormat="1" ht="13.2" x14ac:dyDescent="0.25">
      <c r="A59" s="25" t="s">
        <v>18</v>
      </c>
      <c r="B59" s="42">
        <v>4808.6099999999997</v>
      </c>
      <c r="C59" s="23">
        <v>6000</v>
      </c>
      <c r="D59" s="23">
        <v>6000</v>
      </c>
      <c r="E59" s="23">
        <v>5000</v>
      </c>
      <c r="F59" s="23">
        <v>4093.53</v>
      </c>
      <c r="G59" s="22">
        <v>81.87</v>
      </c>
    </row>
    <row r="60" spans="1:7" s="76" customFormat="1" ht="13.2" x14ac:dyDescent="0.25">
      <c r="A60" s="5" t="s">
        <v>61</v>
      </c>
      <c r="B60" s="11">
        <v>1149.9000000000001</v>
      </c>
      <c r="C60" s="8">
        <v>1500</v>
      </c>
      <c r="D60" s="8">
        <v>1500</v>
      </c>
      <c r="E60" s="8">
        <v>1700</v>
      </c>
      <c r="F60" s="8">
        <v>1419.15</v>
      </c>
      <c r="G60" s="9">
        <v>83.48</v>
      </c>
    </row>
    <row r="61" spans="1:7" s="76" customFormat="1" ht="13.2" x14ac:dyDescent="0.25">
      <c r="A61" s="29" t="s">
        <v>16</v>
      </c>
      <c r="B61" s="41">
        <v>1149.9000000000001</v>
      </c>
      <c r="C61" s="27">
        <v>1500</v>
      </c>
      <c r="D61" s="27">
        <v>1500</v>
      </c>
      <c r="E61" s="27">
        <v>1700</v>
      </c>
      <c r="F61" s="27">
        <v>1419.15</v>
      </c>
      <c r="G61" s="26">
        <v>83.48</v>
      </c>
    </row>
    <row r="62" spans="1:7" s="76" customFormat="1" ht="13.2" x14ac:dyDescent="0.25">
      <c r="A62" s="25" t="s">
        <v>18</v>
      </c>
      <c r="B62" s="42">
        <v>1149.9000000000001</v>
      </c>
      <c r="C62" s="23">
        <v>1500</v>
      </c>
      <c r="D62" s="23">
        <v>1500</v>
      </c>
      <c r="E62" s="23">
        <v>1700</v>
      </c>
      <c r="F62" s="23">
        <v>1419.15</v>
      </c>
      <c r="G62" s="22">
        <v>83.48</v>
      </c>
    </row>
    <row r="63" spans="1:7" s="76" customFormat="1" ht="13.2" x14ac:dyDescent="0.25">
      <c r="A63" s="54" t="s">
        <v>68</v>
      </c>
      <c r="B63" s="60">
        <v>66260.100000000006</v>
      </c>
      <c r="C63" s="52">
        <v>86000</v>
      </c>
      <c r="D63" s="52">
        <v>90860</v>
      </c>
      <c r="E63" s="52">
        <v>81810</v>
      </c>
      <c r="F63" s="52">
        <v>71924.03</v>
      </c>
      <c r="G63" s="51">
        <v>87.92</v>
      </c>
    </row>
    <row r="64" spans="1:7" s="76" customFormat="1" ht="13.2" x14ac:dyDescent="0.25">
      <c r="A64" s="5" t="s">
        <v>58</v>
      </c>
      <c r="B64" s="11">
        <v>66260.100000000006</v>
      </c>
      <c r="C64" s="8">
        <v>86000</v>
      </c>
      <c r="D64" s="8">
        <v>90860</v>
      </c>
      <c r="E64" s="8">
        <v>81810</v>
      </c>
      <c r="F64" s="8">
        <v>71924.03</v>
      </c>
      <c r="G64" s="9">
        <v>87.92</v>
      </c>
    </row>
    <row r="65" spans="1:7" s="76" customFormat="1" ht="13.2" x14ac:dyDescent="0.25">
      <c r="A65" s="29" t="s">
        <v>16</v>
      </c>
      <c r="B65" s="41">
        <f>B66+B67+B68</f>
        <v>29978.050000000003</v>
      </c>
      <c r="C65" s="27">
        <v>37000</v>
      </c>
      <c r="D65" s="27">
        <v>36860</v>
      </c>
      <c r="E65" s="27">
        <v>33810</v>
      </c>
      <c r="F65" s="27">
        <v>30255.58</v>
      </c>
      <c r="G65" s="26">
        <v>89.49</v>
      </c>
    </row>
    <row r="66" spans="1:7" s="76" customFormat="1" ht="13.2" x14ac:dyDescent="0.25">
      <c r="A66" s="25" t="s">
        <v>18</v>
      </c>
      <c r="B66" s="42">
        <v>14925.29</v>
      </c>
      <c r="C66" s="23">
        <v>21500</v>
      </c>
      <c r="D66" s="23">
        <v>21500</v>
      </c>
      <c r="E66" s="23">
        <v>18450</v>
      </c>
      <c r="F66" s="23">
        <v>14895.58</v>
      </c>
      <c r="G66" s="22">
        <v>80.73</v>
      </c>
    </row>
    <row r="67" spans="1:7" s="76" customFormat="1" ht="26.4" x14ac:dyDescent="0.25">
      <c r="A67" s="25" t="s">
        <v>20</v>
      </c>
      <c r="B67" s="42">
        <v>14701.76</v>
      </c>
      <c r="C67" s="23">
        <v>15000</v>
      </c>
      <c r="D67" s="23">
        <v>15000</v>
      </c>
      <c r="E67" s="23">
        <v>15000</v>
      </c>
      <c r="F67" s="23">
        <v>15000</v>
      </c>
      <c r="G67" s="22">
        <v>100</v>
      </c>
    </row>
    <row r="68" spans="1:7" s="76" customFormat="1" ht="13.2" x14ac:dyDescent="0.25">
      <c r="A68" s="25" t="s">
        <v>21</v>
      </c>
      <c r="B68" s="24">
        <v>351</v>
      </c>
      <c r="C68" s="31">
        <v>500</v>
      </c>
      <c r="D68" s="31">
        <v>360</v>
      </c>
      <c r="E68" s="31">
        <v>360</v>
      </c>
      <c r="F68" s="31">
        <v>360</v>
      </c>
      <c r="G68" s="22">
        <v>100</v>
      </c>
    </row>
    <row r="69" spans="1:7" s="76" customFormat="1" ht="13.2" x14ac:dyDescent="0.25">
      <c r="A69" s="29" t="s">
        <v>22</v>
      </c>
      <c r="B69" s="41">
        <f>B70+B71</f>
        <v>36282.050000000003</v>
      </c>
      <c r="C69" s="27">
        <v>49000</v>
      </c>
      <c r="D69" s="27">
        <v>54000</v>
      </c>
      <c r="E69" s="27">
        <v>48000</v>
      </c>
      <c r="F69" s="27">
        <v>41668.449999999997</v>
      </c>
      <c r="G69" s="26">
        <v>86.81</v>
      </c>
    </row>
    <row r="70" spans="1:7" s="76" customFormat="1" ht="13.2" x14ac:dyDescent="0.25">
      <c r="A70" s="25" t="s">
        <v>24</v>
      </c>
      <c r="B70" s="42">
        <v>23256.05</v>
      </c>
      <c r="C70" s="23">
        <v>29000</v>
      </c>
      <c r="D70" s="23">
        <v>34000</v>
      </c>
      <c r="E70" s="23">
        <v>32000</v>
      </c>
      <c r="F70" s="23">
        <v>25709.45</v>
      </c>
      <c r="G70" s="22">
        <v>80.34</v>
      </c>
    </row>
    <row r="71" spans="1:7" s="76" customFormat="1" ht="13.2" x14ac:dyDescent="0.25">
      <c r="A71" s="25" t="s">
        <v>25</v>
      </c>
      <c r="B71" s="42">
        <v>13026</v>
      </c>
      <c r="C71" s="23">
        <v>20000</v>
      </c>
      <c r="D71" s="23">
        <v>20000</v>
      </c>
      <c r="E71" s="23">
        <v>16000</v>
      </c>
      <c r="F71" s="23">
        <v>15959</v>
      </c>
      <c r="G71" s="22">
        <v>99.74</v>
      </c>
    </row>
    <row r="72" spans="1:7" s="76" customFormat="1" ht="13.2" x14ac:dyDescent="0.25">
      <c r="A72" s="54" t="s">
        <v>67</v>
      </c>
      <c r="B72" s="60">
        <v>1843.81</v>
      </c>
      <c r="C72" s="52">
        <v>2500</v>
      </c>
      <c r="D72" s="52">
        <v>2500</v>
      </c>
      <c r="E72" s="52">
        <v>2300</v>
      </c>
      <c r="F72" s="52">
        <v>2232.34</v>
      </c>
      <c r="G72" s="51">
        <v>97.06</v>
      </c>
    </row>
    <row r="73" spans="1:7" s="76" customFormat="1" ht="13.2" x14ac:dyDescent="0.25">
      <c r="A73" s="5" t="s">
        <v>61</v>
      </c>
      <c r="B73" s="11">
        <v>1843.81</v>
      </c>
      <c r="C73" s="8">
        <v>2500</v>
      </c>
      <c r="D73" s="8">
        <v>2500</v>
      </c>
      <c r="E73" s="8">
        <v>2300</v>
      </c>
      <c r="F73" s="8">
        <v>2232.34</v>
      </c>
      <c r="G73" s="9">
        <v>97.06</v>
      </c>
    </row>
    <row r="74" spans="1:7" s="76" customFormat="1" ht="13.2" x14ac:dyDescent="0.25">
      <c r="A74" s="29" t="s">
        <v>16</v>
      </c>
      <c r="B74" s="41">
        <v>1843.81</v>
      </c>
      <c r="C74" s="27">
        <v>2500</v>
      </c>
      <c r="D74" s="27">
        <v>2500</v>
      </c>
      <c r="E74" s="27">
        <v>2300</v>
      </c>
      <c r="F74" s="27">
        <v>2232.34</v>
      </c>
      <c r="G74" s="26">
        <v>97.06</v>
      </c>
    </row>
    <row r="75" spans="1:7" s="76" customFormat="1" ht="13.2" x14ac:dyDescent="0.25">
      <c r="A75" s="25" t="s">
        <v>18</v>
      </c>
      <c r="B75" s="42">
        <v>1843.81</v>
      </c>
      <c r="C75" s="23">
        <v>2500</v>
      </c>
      <c r="D75" s="23">
        <v>2500</v>
      </c>
      <c r="E75" s="23">
        <v>2300</v>
      </c>
      <c r="F75" s="23">
        <v>2232.34</v>
      </c>
      <c r="G75" s="22">
        <v>97.06</v>
      </c>
    </row>
    <row r="76" spans="1:7" s="76" customFormat="1" ht="13.2" x14ac:dyDescent="0.25">
      <c r="A76" s="54" t="s">
        <v>66</v>
      </c>
      <c r="B76" s="60">
        <v>161357.63</v>
      </c>
      <c r="C76" s="52">
        <v>209300</v>
      </c>
      <c r="D76" s="52">
        <v>231300</v>
      </c>
      <c r="E76" s="52">
        <v>196700</v>
      </c>
      <c r="F76" s="52">
        <v>170180.59</v>
      </c>
      <c r="G76" s="51">
        <v>86.52</v>
      </c>
    </row>
    <row r="77" spans="1:7" s="76" customFormat="1" ht="13.2" x14ac:dyDescent="0.25">
      <c r="A77" s="5" t="s">
        <v>65</v>
      </c>
      <c r="B77" s="11">
        <v>161357.63</v>
      </c>
      <c r="C77" s="8">
        <v>209300</v>
      </c>
      <c r="D77" s="8">
        <v>231300</v>
      </c>
      <c r="E77" s="8">
        <v>196700</v>
      </c>
      <c r="F77" s="8">
        <v>170180.59</v>
      </c>
      <c r="G77" s="9">
        <v>86.52</v>
      </c>
    </row>
    <row r="78" spans="1:7" s="76" customFormat="1" ht="13.2" x14ac:dyDescent="0.25">
      <c r="A78" s="29" t="s">
        <v>16</v>
      </c>
      <c r="B78" s="41">
        <f>B79+B80</f>
        <v>161147.73000000001</v>
      </c>
      <c r="C78" s="27">
        <v>194300</v>
      </c>
      <c r="D78" s="27">
        <v>221300</v>
      </c>
      <c r="E78" s="27">
        <v>195200</v>
      </c>
      <c r="F78" s="27">
        <v>169246.28</v>
      </c>
      <c r="G78" s="26">
        <v>86.7</v>
      </c>
    </row>
    <row r="79" spans="1:7" s="76" customFormat="1" ht="13.2" x14ac:dyDescent="0.25">
      <c r="A79" s="25" t="s">
        <v>17</v>
      </c>
      <c r="B79" s="42">
        <v>135968.82</v>
      </c>
      <c r="C79" s="23">
        <v>157300</v>
      </c>
      <c r="D79" s="23">
        <v>169800</v>
      </c>
      <c r="E79" s="23">
        <v>163400</v>
      </c>
      <c r="F79" s="23">
        <v>148972.49</v>
      </c>
      <c r="G79" s="22">
        <v>91.17</v>
      </c>
    </row>
    <row r="80" spans="1:7" s="76" customFormat="1" ht="13.2" x14ac:dyDescent="0.25">
      <c r="A80" s="25" t="s">
        <v>18</v>
      </c>
      <c r="B80" s="42">
        <v>25178.91</v>
      </c>
      <c r="C80" s="23">
        <v>37000</v>
      </c>
      <c r="D80" s="23">
        <v>51500</v>
      </c>
      <c r="E80" s="23">
        <v>31800</v>
      </c>
      <c r="F80" s="23">
        <v>20273.79</v>
      </c>
      <c r="G80" s="22">
        <v>63.75</v>
      </c>
    </row>
    <row r="81" spans="1:7" s="76" customFormat="1" ht="13.2" x14ac:dyDescent="0.25">
      <c r="A81" s="29" t="s">
        <v>22</v>
      </c>
      <c r="B81" s="28">
        <v>209.9</v>
      </c>
      <c r="C81" s="27">
        <v>15000</v>
      </c>
      <c r="D81" s="27">
        <v>10000</v>
      </c>
      <c r="E81" s="27">
        <v>1500</v>
      </c>
      <c r="F81" s="32">
        <v>934.31</v>
      </c>
      <c r="G81" s="26">
        <v>62.29</v>
      </c>
    </row>
    <row r="82" spans="1:7" s="76" customFormat="1" ht="13.2" x14ac:dyDescent="0.25">
      <c r="A82" s="25" t="s">
        <v>24</v>
      </c>
      <c r="B82" s="24">
        <v>209.9</v>
      </c>
      <c r="C82" s="23">
        <v>15000</v>
      </c>
      <c r="D82" s="23">
        <v>10000</v>
      </c>
      <c r="E82" s="23">
        <v>1500</v>
      </c>
      <c r="F82" s="31">
        <v>934.31</v>
      </c>
      <c r="G82" s="22">
        <v>62.29</v>
      </c>
    </row>
    <row r="83" spans="1:7" s="76" customFormat="1" ht="13.2" x14ac:dyDescent="0.25">
      <c r="A83" s="67" t="s">
        <v>81</v>
      </c>
      <c r="B83" s="70">
        <v>238548.83</v>
      </c>
      <c r="C83" s="68"/>
      <c r="D83" s="68"/>
      <c r="E83" s="68"/>
      <c r="F83" s="69"/>
      <c r="G83" s="55"/>
    </row>
    <row r="84" spans="1:7" s="76" customFormat="1" ht="13.2" x14ac:dyDescent="0.25">
      <c r="A84" s="71" t="s">
        <v>58</v>
      </c>
      <c r="B84" s="72">
        <v>238548.83</v>
      </c>
      <c r="C84" s="73"/>
      <c r="D84" s="73"/>
      <c r="E84" s="73"/>
      <c r="F84" s="74"/>
      <c r="G84" s="75"/>
    </row>
    <row r="85" spans="1:7" s="76" customFormat="1" ht="13.2" x14ac:dyDescent="0.25">
      <c r="A85" s="25" t="s">
        <v>22</v>
      </c>
      <c r="B85" s="42">
        <v>238548.83</v>
      </c>
      <c r="C85" s="23"/>
      <c r="D85" s="23"/>
      <c r="E85" s="23"/>
      <c r="F85" s="31"/>
      <c r="G85" s="22"/>
    </row>
    <row r="86" spans="1:7" s="76" customFormat="1" ht="13.2" x14ac:dyDescent="0.25">
      <c r="A86" s="25" t="s">
        <v>25</v>
      </c>
      <c r="B86" s="42">
        <v>238548.83</v>
      </c>
      <c r="C86" s="23"/>
      <c r="D86" s="23"/>
      <c r="E86" s="23"/>
      <c r="F86" s="31"/>
      <c r="G86" s="22"/>
    </row>
    <row r="87" spans="1:7" s="76" customFormat="1" ht="13.2" x14ac:dyDescent="0.25">
      <c r="A87" s="54" t="s">
        <v>64</v>
      </c>
      <c r="B87" s="60">
        <v>34702.81</v>
      </c>
      <c r="C87" s="52">
        <v>35000</v>
      </c>
      <c r="D87" s="52">
        <v>35000</v>
      </c>
      <c r="E87" s="52">
        <v>35000</v>
      </c>
      <c r="F87" s="52">
        <v>34533.85</v>
      </c>
      <c r="G87" s="51">
        <v>98.67</v>
      </c>
    </row>
    <row r="88" spans="1:7" s="76" customFormat="1" ht="13.2" x14ac:dyDescent="0.25">
      <c r="A88" s="5" t="s">
        <v>58</v>
      </c>
      <c r="B88" s="11">
        <v>34702.81</v>
      </c>
      <c r="C88" s="8">
        <v>35000</v>
      </c>
      <c r="D88" s="8">
        <v>35000</v>
      </c>
      <c r="E88" s="8">
        <v>35000</v>
      </c>
      <c r="F88" s="8">
        <v>34533.85</v>
      </c>
      <c r="G88" s="9">
        <v>98.67</v>
      </c>
    </row>
    <row r="89" spans="1:7" s="76" customFormat="1" ht="13.2" x14ac:dyDescent="0.25">
      <c r="A89" s="29" t="s">
        <v>16</v>
      </c>
      <c r="B89" s="41">
        <v>34702.81</v>
      </c>
      <c r="C89" s="27">
        <v>35000</v>
      </c>
      <c r="D89" s="27">
        <v>35000</v>
      </c>
      <c r="E89" s="27">
        <v>35000</v>
      </c>
      <c r="F89" s="27">
        <v>34533.85</v>
      </c>
      <c r="G89" s="26">
        <v>98.67</v>
      </c>
    </row>
    <row r="90" spans="1:7" s="76" customFormat="1" ht="13.2" x14ac:dyDescent="0.25">
      <c r="A90" s="25" t="s">
        <v>18</v>
      </c>
      <c r="B90" s="42">
        <v>34702.81</v>
      </c>
      <c r="C90" s="23">
        <v>35000</v>
      </c>
      <c r="D90" s="23">
        <v>35000</v>
      </c>
      <c r="E90" s="23">
        <v>35000</v>
      </c>
      <c r="F90" s="23">
        <v>34533.85</v>
      </c>
      <c r="G90" s="22">
        <v>98.67</v>
      </c>
    </row>
    <row r="91" spans="1:7" s="76" customFormat="1" ht="13.2" x14ac:dyDescent="0.25">
      <c r="A91" s="57" t="s">
        <v>63</v>
      </c>
      <c r="B91" s="59">
        <v>7264.77</v>
      </c>
      <c r="C91" s="56">
        <v>8630</v>
      </c>
      <c r="D91" s="56">
        <v>12060</v>
      </c>
      <c r="E91" s="56">
        <v>11580</v>
      </c>
      <c r="F91" s="56">
        <v>10940.85</v>
      </c>
      <c r="G91" s="55">
        <v>94.48</v>
      </c>
    </row>
    <row r="92" spans="1:7" s="76" customFormat="1" ht="13.2" x14ac:dyDescent="0.25">
      <c r="A92" s="54" t="s">
        <v>62</v>
      </c>
      <c r="B92" s="60">
        <v>7264.77</v>
      </c>
      <c r="C92" s="52">
        <v>8630</v>
      </c>
      <c r="D92" s="52">
        <v>12060</v>
      </c>
      <c r="E92" s="52">
        <v>11580</v>
      </c>
      <c r="F92" s="52">
        <v>10940.85</v>
      </c>
      <c r="G92" s="51">
        <v>94.48</v>
      </c>
    </row>
    <row r="93" spans="1:7" s="76" customFormat="1" ht="13.2" x14ac:dyDescent="0.25">
      <c r="A93" s="5" t="s">
        <v>61</v>
      </c>
      <c r="B93" s="11">
        <v>7264.77</v>
      </c>
      <c r="C93" s="8">
        <v>8630</v>
      </c>
      <c r="D93" s="8">
        <v>12060</v>
      </c>
      <c r="E93" s="8">
        <v>11580</v>
      </c>
      <c r="F93" s="8">
        <v>10940.85</v>
      </c>
      <c r="G93" s="9">
        <v>94.48</v>
      </c>
    </row>
    <row r="94" spans="1:7" ht="13.2" x14ac:dyDescent="0.25">
      <c r="A94" s="29" t="s">
        <v>16</v>
      </c>
      <c r="B94" s="41">
        <v>7264.77</v>
      </c>
      <c r="C94" s="27">
        <v>8630</v>
      </c>
      <c r="D94" s="27">
        <v>12060</v>
      </c>
      <c r="E94" s="27">
        <v>11580</v>
      </c>
      <c r="F94" s="27">
        <v>10940.85</v>
      </c>
      <c r="G94" s="26">
        <v>94.48</v>
      </c>
    </row>
    <row r="95" spans="1:7" ht="13.2" x14ac:dyDescent="0.25">
      <c r="A95" s="25" t="s">
        <v>17</v>
      </c>
      <c r="B95" s="42">
        <v>7212.83</v>
      </c>
      <c r="C95" s="23">
        <v>8150</v>
      </c>
      <c r="D95" s="23">
        <v>11580</v>
      </c>
      <c r="E95" s="23">
        <v>11480</v>
      </c>
      <c r="F95" s="23">
        <v>10890.85</v>
      </c>
      <c r="G95" s="22">
        <v>94.87</v>
      </c>
    </row>
    <row r="96" spans="1:7" ht="13.2" x14ac:dyDescent="0.25">
      <c r="A96" s="25" t="s">
        <v>18</v>
      </c>
      <c r="B96" s="24">
        <v>51.94</v>
      </c>
      <c r="C96" s="31">
        <v>480</v>
      </c>
      <c r="D96" s="31">
        <v>480</v>
      </c>
      <c r="E96" s="31">
        <v>100</v>
      </c>
      <c r="F96" s="31">
        <v>50</v>
      </c>
      <c r="G96" s="22">
        <v>50</v>
      </c>
    </row>
    <row r="97" spans="1:7" ht="13.2" x14ac:dyDescent="0.25">
      <c r="A97" s="5" t="s">
        <v>60</v>
      </c>
      <c r="B97" s="11">
        <v>800478.17</v>
      </c>
      <c r="C97" s="8">
        <v>912200</v>
      </c>
      <c r="D97" s="8">
        <v>985500</v>
      </c>
      <c r="E97" s="8">
        <v>954500</v>
      </c>
      <c r="F97" s="8">
        <v>940700.06</v>
      </c>
      <c r="G97" s="9">
        <v>98.55</v>
      </c>
    </row>
    <row r="98" spans="1:7" ht="13.2" x14ac:dyDescent="0.25">
      <c r="A98" s="54" t="s">
        <v>59</v>
      </c>
      <c r="B98" s="60">
        <v>800478.17</v>
      </c>
      <c r="C98" s="52">
        <v>912200</v>
      </c>
      <c r="D98" s="52">
        <v>985500</v>
      </c>
      <c r="E98" s="52">
        <v>954500</v>
      </c>
      <c r="F98" s="52">
        <v>940700.06</v>
      </c>
      <c r="G98" s="51">
        <v>98.55</v>
      </c>
    </row>
    <row r="99" spans="1:7" ht="13.2" x14ac:dyDescent="0.25">
      <c r="A99" s="5" t="s">
        <v>58</v>
      </c>
      <c r="B99" s="11">
        <v>800478.17</v>
      </c>
      <c r="C99" s="8">
        <v>912200</v>
      </c>
      <c r="D99" s="8">
        <v>985500</v>
      </c>
      <c r="E99" s="8">
        <v>954500</v>
      </c>
      <c r="F99" s="8">
        <v>940700.06</v>
      </c>
      <c r="G99" s="9">
        <v>98.55</v>
      </c>
    </row>
    <row r="100" spans="1:7" ht="13.2" x14ac:dyDescent="0.25">
      <c r="A100" s="29" t="s">
        <v>16</v>
      </c>
      <c r="B100" s="41">
        <v>800478.17</v>
      </c>
      <c r="C100" s="27">
        <v>912200</v>
      </c>
      <c r="D100" s="27">
        <v>985500</v>
      </c>
      <c r="E100" s="27">
        <v>954500</v>
      </c>
      <c r="F100" s="27">
        <v>940700.06</v>
      </c>
      <c r="G100" s="26">
        <v>98.55</v>
      </c>
    </row>
    <row r="101" spans="1:7" ht="13.2" x14ac:dyDescent="0.25">
      <c r="A101" s="25" t="s">
        <v>17</v>
      </c>
      <c r="B101" s="42">
        <v>759556.53</v>
      </c>
      <c r="C101" s="23">
        <v>860000</v>
      </c>
      <c r="D101" s="23">
        <v>930000</v>
      </c>
      <c r="E101" s="23">
        <v>909000</v>
      </c>
      <c r="F101" s="23">
        <v>897844.08</v>
      </c>
      <c r="G101" s="22">
        <v>98.77</v>
      </c>
    </row>
    <row r="102" spans="1:7" ht="13.2" x14ac:dyDescent="0.25">
      <c r="A102" s="25" t="s">
        <v>18</v>
      </c>
      <c r="B102" s="42">
        <v>40921.64</v>
      </c>
      <c r="C102" s="23">
        <v>52200</v>
      </c>
      <c r="D102" s="23">
        <v>55500</v>
      </c>
      <c r="E102" s="23">
        <v>45500</v>
      </c>
      <c r="F102" s="23">
        <v>42855.98</v>
      </c>
      <c r="G102" s="22">
        <v>94.19</v>
      </c>
    </row>
  </sheetData>
  <pageMargins left="0.75" right="0.75" top="1" bottom="1" header="0.5" footer="0.5"/>
  <pageSetup paperSize="9" scale="6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Račun prihoda i rashoda</vt:lpstr>
      <vt:lpstr>Prema izvoru fin.</vt:lpstr>
      <vt:lpstr>funkcijska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2026-02-16T11:47:47Z</cp:lastPrinted>
  <dcterms:created xsi:type="dcterms:W3CDTF">2026-02-16T08:29:50Z</dcterms:created>
  <dcterms:modified xsi:type="dcterms:W3CDTF">2026-02-16T12:03:01Z</dcterms:modified>
</cp:coreProperties>
</file>