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6" r:id="rId1"/>
    <sheet name="Račun prihoda i rashoda" sheetId="7" r:id="rId2"/>
    <sheet name="Prihodi i rashodi po izvoru" sheetId="2" r:id="rId3"/>
    <sheet name="Rashodi prema funk. kl." sheetId="3" r:id="rId4"/>
    <sheet name="Račun financiranja" sheetId="5" r:id="rId5"/>
    <sheet name="Posebni dio" sheetId="4" r:id="rId6"/>
  </sheets>
  <calcPr calcId="162913"/>
</workbook>
</file>

<file path=xl/calcChain.xml><?xml version="1.0" encoding="utf-8"?>
<calcChain xmlns="http://schemas.openxmlformats.org/spreadsheetml/2006/main">
  <c r="J10" i="6" l="1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9" i="7"/>
  <c r="F30" i="7"/>
  <c r="F31" i="7"/>
  <c r="F13" i="7"/>
  <c r="K13" i="6" l="1"/>
  <c r="J13" i="6"/>
  <c r="K12" i="6"/>
  <c r="J12" i="6"/>
  <c r="I11" i="6"/>
  <c r="H11" i="6"/>
  <c r="G11" i="6"/>
  <c r="F11" i="6"/>
  <c r="K10" i="6"/>
  <c r="K9" i="6"/>
  <c r="J9" i="6"/>
  <c r="I8" i="6"/>
  <c r="H8" i="6"/>
  <c r="G8" i="6"/>
  <c r="F8" i="6"/>
  <c r="I14" i="6" l="1"/>
  <c r="K11" i="6"/>
  <c r="H14" i="6"/>
  <c r="F14" i="6"/>
  <c r="J11" i="6"/>
  <c r="J8" i="6"/>
  <c r="K8" i="6"/>
  <c r="F12" i="4" l="1"/>
  <c r="F13" i="4"/>
  <c r="F14" i="4"/>
  <c r="F15" i="4"/>
  <c r="F16" i="4"/>
  <c r="F17" i="4"/>
  <c r="F18" i="4"/>
  <c r="F23" i="4"/>
  <c r="F25" i="4"/>
  <c r="F26" i="4"/>
  <c r="F27" i="4"/>
  <c r="F28" i="4"/>
  <c r="F31" i="4"/>
  <c r="F32" i="4"/>
  <c r="F33" i="4"/>
  <c r="F34" i="4"/>
  <c r="F36" i="4"/>
  <c r="F37" i="4"/>
  <c r="F38" i="4"/>
  <c r="F39" i="4"/>
  <c r="F46" i="4"/>
  <c r="F47" i="4"/>
  <c r="F48" i="4"/>
  <c r="F49" i="4"/>
  <c r="F50" i="4"/>
  <c r="F55" i="4"/>
  <c r="F56" i="4"/>
  <c r="F61" i="4"/>
  <c r="F62" i="4"/>
  <c r="F63" i="4"/>
  <c r="F73" i="4"/>
  <c r="F74" i="4"/>
  <c r="F75" i="4"/>
  <c r="F78" i="4"/>
  <c r="F80" i="4"/>
  <c r="F81" i="4"/>
  <c r="F82" i="4"/>
  <c r="F83" i="4"/>
  <c r="F86" i="4"/>
  <c r="F88" i="4"/>
  <c r="F89" i="4"/>
  <c r="F90" i="4"/>
  <c r="F91" i="4"/>
  <c r="F94" i="4"/>
  <c r="F95" i="4"/>
  <c r="F96" i="4"/>
  <c r="F98" i="4"/>
  <c r="F99" i="4"/>
  <c r="F100" i="4"/>
  <c r="F101" i="4"/>
  <c r="F106" i="4"/>
  <c r="F108" i="4"/>
  <c r="F110" i="4"/>
  <c r="F113" i="4"/>
  <c r="F115" i="4"/>
  <c r="F116" i="4"/>
  <c r="F117" i="4"/>
  <c r="F118" i="4"/>
  <c r="F119" i="4"/>
  <c r="F120" i="4"/>
  <c r="F121" i="4"/>
  <c r="F122" i="4"/>
  <c r="F124" i="4"/>
  <c r="F125" i="4"/>
  <c r="F126" i="4"/>
  <c r="F127" i="4"/>
  <c r="F131" i="4"/>
  <c r="F136" i="4"/>
  <c r="F137" i="4"/>
  <c r="F141" i="4"/>
  <c r="F146" i="4"/>
  <c r="F156" i="4"/>
  <c r="F157" i="4"/>
  <c r="F158" i="4"/>
  <c r="F159" i="4"/>
  <c r="F161" i="4"/>
  <c r="F162" i="4"/>
  <c r="F163" i="4"/>
  <c r="F164" i="4"/>
  <c r="F165" i="4"/>
  <c r="F169" i="4"/>
  <c r="F170" i="4"/>
  <c r="F171" i="4"/>
  <c r="F175" i="4"/>
  <c r="F177" i="4"/>
  <c r="F178" i="4"/>
  <c r="F182" i="4"/>
  <c r="F193" i="4"/>
  <c r="F194" i="4"/>
  <c r="F195" i="4"/>
  <c r="F196" i="4"/>
  <c r="F197" i="4"/>
  <c r="F201" i="4"/>
  <c r="F11" i="4"/>
  <c r="F11" i="3"/>
  <c r="F12" i="3"/>
  <c r="F13" i="3"/>
  <c r="F14" i="3"/>
  <c r="F15" i="3"/>
  <c r="F16" i="3"/>
  <c r="F17" i="3"/>
  <c r="F18" i="3"/>
  <c r="F19" i="3"/>
  <c r="F20" i="3"/>
  <c r="F21" i="3"/>
  <c r="F23" i="3"/>
  <c r="F24" i="3"/>
  <c r="F25" i="3"/>
  <c r="F26" i="3"/>
  <c r="F27" i="3"/>
  <c r="F28" i="3"/>
  <c r="F29" i="3"/>
  <c r="F30" i="3"/>
  <c r="F10" i="3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7" i="2"/>
  <c r="F49" i="2"/>
  <c r="F50" i="2"/>
  <c r="F52" i="2"/>
  <c r="F55" i="2"/>
  <c r="F56" i="2"/>
  <c r="F57" i="2"/>
  <c r="F12" i="2"/>
</calcChain>
</file>

<file path=xl/sharedStrings.xml><?xml version="1.0" encoding="utf-8"?>
<sst xmlns="http://schemas.openxmlformats.org/spreadsheetml/2006/main" count="376" uniqueCount="136">
  <si>
    <t>Oznaka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</si>
  <si>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</si>
  <si>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</si>
  <si>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</si>
  <si>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</si>
  <si>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</si>
  <si>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</si>
  <si>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</si>
  <si>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</si>
  <si>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</si>
  <si>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</si>
  <si>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</si>
  <si>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</si>
  <si>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</si>
  <si>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</si>
  <si>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</si>
  <si>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</si>
  <si>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</si>
  <si>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</si>
  <si>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</si>
  <si>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</si>
  <si>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</si>
  <si>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</si>
  <si>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</si>
  <si>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</si>
  <si>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Ind 4/2</t>
  </si>
  <si>
    <t xml:space="preserve">                                                                                                         I OPĆI DIO</t>
  </si>
  <si>
    <t>A. RAČUN PRIHODA I RASHODA</t>
  </si>
  <si>
    <t xml:space="preserve">                                                       IZVJEŠTAJ O PRIHODIMA I RASHODIMA PREMA EKONOMSKOJ KLASIFIKACIJI</t>
  </si>
  <si>
    <t xml:space="preserve">                                                                   Godišnji izvještaj o izvršenju financijskog plana za 2024. godinu</t>
  </si>
  <si>
    <t>SVEUKUPNO RASHODI</t>
  </si>
  <si>
    <t>711 Prihodi od nefinancijske imovine i nadoknade štete s osnova osiguranja</t>
  </si>
  <si>
    <t>503 POMOĆI IZ NENADLEŽNIH PRORAČUNA - KORISNICI</t>
  </si>
  <si>
    <t>05 Pomoći</t>
  </si>
  <si>
    <t>01 Opći prihodi i primici</t>
  </si>
  <si>
    <t>611 Donacije</t>
  </si>
  <si>
    <t>56 Fondovi EU-a</t>
  </si>
  <si>
    <t>512 Pomoći iz državnog proračuna - plaće MZOS</t>
  </si>
  <si>
    <t>434 PRIHOD ZA POSEBNE NAMJENE - korisnici</t>
  </si>
  <si>
    <t>432 PRIHODI ZA POSEBNE NAMJENE - korisnici</t>
  </si>
  <si>
    <t>03 Vlastiti prihodi</t>
  </si>
  <si>
    <t>SVEUKUPNO PRIHODI</t>
  </si>
  <si>
    <t>72 Prihodi od prodaje proizvedene dugotrajne imovine</t>
  </si>
  <si>
    <t>7 Prihodi od prodaje nefinancijske imovine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</si>
  <si>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</si>
  <si>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</si>
  <si>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</si>
  <si>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63 Pomoći iz inozemstva i od subjekata unutar općeg proračuna</t>
  </si>
  <si>
    <t>6 Prihodi poslovanja</t>
  </si>
  <si>
    <t>Ind (6.) (5./4.)</t>
  </si>
  <si>
    <t>Izvorni plan (2.)</t>
  </si>
  <si>
    <t>Ostvarenje preth. god. (1)</t>
  </si>
  <si>
    <t>Ostvarenje (4.)</t>
  </si>
  <si>
    <t>Ind (4/2)</t>
  </si>
  <si>
    <t>09 OBRAZOVANJE</t>
  </si>
  <si>
    <t>0 Javnost</t>
  </si>
  <si>
    <t>8-25 OŠ PLAŠKI</t>
  </si>
  <si>
    <t>8 UPRAVNI ODJEL ZA ŠKOLSTVO</t>
  </si>
  <si>
    <t>SVEUKUPNO RASHODI I IZDACI</t>
  </si>
  <si>
    <t>Godišnji plan/ Rebalans 3 (3.)</t>
  </si>
  <si>
    <t>Ind (5.) (4./3.)</t>
  </si>
  <si>
    <t>0912 Osnovno obrazovanje</t>
  </si>
  <si>
    <t>A200200 MZOS- Plaće OŠ</t>
  </si>
  <si>
    <t>200 MZOS- Plaće OŠ</t>
  </si>
  <si>
    <t>0960 Dodatne usluge u obrazovanju</t>
  </si>
  <si>
    <t>A100176 Osiguravanje školske prehrane za djecu u riziku od siromaštva Karlovačke županije</t>
  </si>
  <si>
    <t>165 Osiguravanje školske prehrane za djecu u riziku od siromaštva Karlovačke županije</t>
  </si>
  <si>
    <t>A100128 Pomoćnici u nastavi OŠ i SŠ (EU projekt)</t>
  </si>
  <si>
    <t>158 Pomoćnici u nastavi OŠ i SŠ (EU projekt)</t>
  </si>
  <si>
    <t>T1000107 Školska prehrana učenika (standard)</t>
  </si>
  <si>
    <t>K100015A Energetska obnova OŠ</t>
  </si>
  <si>
    <t>0911 Predškolsko obrazovanje</t>
  </si>
  <si>
    <t>A100217 PROGRAM PREDŠKOLSKOG ODGOJA</t>
  </si>
  <si>
    <t>A100191 Shema školskog voća, povrća i mlijeka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</si>
  <si>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</si>
  <si>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</si>
  <si>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</si>
  <si>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</si>
  <si>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</si>
  <si>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</si>
  <si>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</si>
  <si>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</si>
  <si>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</si>
  <si>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K100003 Nefinancijska imovina i investicijsko održavanje OŠ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</si>
  <si>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</si>
  <si>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</si>
  <si>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</si>
  <si>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</si>
  <si>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</si>
  <si>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Ind (6.) (4./3.)</t>
  </si>
  <si>
    <t>Ind (5) 4/2</t>
  </si>
  <si>
    <t>I. OPĆI DIO</t>
  </si>
  <si>
    <t>B. RAČUN FINANCIRANJA</t>
  </si>
  <si>
    <t>Razred/skupina/izvor</t>
  </si>
  <si>
    <t>Naziv</t>
  </si>
  <si>
    <t>Ind (6/3)</t>
  </si>
  <si>
    <t>Ind (6/5)</t>
  </si>
  <si>
    <t>08</t>
  </si>
  <si>
    <t>Namjenski primici od zaduživanja</t>
  </si>
  <si>
    <t>Primici od fin. Imovine i zaduživanja</t>
  </si>
  <si>
    <t>Primici od zaduživanja</t>
  </si>
  <si>
    <t>Izdaci za fin. Imovinu i otplatu zajmova</t>
  </si>
  <si>
    <t>Izdaci za otplatu glavnice primljenih kredita i zajmova</t>
  </si>
  <si>
    <t>IZVJEŠTAJ O IZVRŠENJU GODIŠNJEG IZVJEŠTAJA FINANCIJSKOG PLANA OSNOVNE ŠKOLE PLAŠKI ZA RAZDOBLJE 01.01. 2024.-31.12.2024</t>
  </si>
  <si>
    <t>Izvršenje 01.01.-31.12.2023</t>
  </si>
  <si>
    <t>Plan 2024.</t>
  </si>
  <si>
    <t>III rebalans 2024</t>
  </si>
  <si>
    <t>izvršenje 01.01.-31.12.2024</t>
  </si>
  <si>
    <t xml:space="preserve">                                                                                           A. RAČUN PRIHODA I RASHODA</t>
  </si>
  <si>
    <t xml:space="preserve">                      IZVJEŠTAJ O GODIŠNJEM IZVRŠENJU FINANCIJSKOG PLANA OSNOVNE ŠKOLE PLAŠKI - PRIHODI I RASHODI PREMA IZVORIMA FINANCIRANJA</t>
  </si>
  <si>
    <t xml:space="preserve">              IZVJEŠTAJ O GODIŠNJEM IZVRŠENJU FINANCIJSKOG PLANA OSNOVNE ŠKOLE PLAŠKI - PRIHODI I RASHODI PREMA FUNKCIJSKOJ KLASIFIKACIJI</t>
  </si>
  <si>
    <t xml:space="preserve">                                                                                                         II POSEBNI DIO</t>
  </si>
  <si>
    <t xml:space="preserve">                                              GODIŠNJE IZVRŠENJE FINANCIJSKOG PLANA OSNOVNE ŠKOLE PLAŠKI ZA 2024. GODINU </t>
  </si>
  <si>
    <t>A) SAŽETAK RAČUNA PRIHODA I RASHODA</t>
  </si>
  <si>
    <t>Ind. (5/2)</t>
  </si>
  <si>
    <t>Ind. (5/4)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</si>
  <si>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</si>
  <si>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</si>
  <si>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</si>
  <si>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</si>
  <si>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</si>
  <si>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</si>
  <si>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</si>
  <si>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</si>
  <si>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</si>
  <si>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</si>
  <si>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</si>
  <si>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</si>
  <si>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</si>
  <si>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</si>
  <si>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IZVJEŠTAJ O IZVRŠENJU POLUGODIŠNJEG IZVJEŠTAJA IZVRŠENJA FINANCIJSKOG PLANA OSNOVNE ŠKOLE PLAŠKI ZA RAZDOBLJE 01.01.2024.-31.12.2024.</t>
  </si>
  <si>
    <t>Izvršenje 01.01.2023.-31.12.2023.</t>
  </si>
  <si>
    <t>III Rebalans</t>
  </si>
  <si>
    <t>Izvršenje 01.01.-31.12.2024</t>
  </si>
  <si>
    <t>Izvršenje 01.01.2023.-31.12.2024.</t>
  </si>
  <si>
    <t>uk. Rez 2023. -129.025,43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</si>
</sst>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7"/>
      <color rgb="FF8B4513"/>
      <name val="Verdana"/>
      <family val="2"/>
      <charset val="238"/>
    </font>
    <font>
      <sz val="10"/>
      <color rgb="FF8B451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indexed="8"/>
      <name val="Arial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7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19" fillId="33" borderId="11" xfId="0" applyFont="1" applyFill="1" applyBorder="1" applyAlignment="1">
      <alignment horizontal="right" wrapText="1"/>
    </xf>
    <xf numFmtId="0" fontId="19" fillId="34" borderId="0" xfId="0" applyFont="1" applyFill="1"/>
    <xf numFmtId="0" fontId="22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4" fontId="23" fillId="33" borderId="11" xfId="0" applyNumberFormat="1" applyFont="1" applyFill="1" applyBorder="1" applyAlignment="1">
      <alignment horizontal="right" wrapText="1"/>
    </xf>
    <xf numFmtId="0" fontId="23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23" fillId="33" borderId="11" xfId="0" applyFont="1" applyFill="1" applyBorder="1" applyAlignment="1">
      <alignment wrapText="1"/>
    </xf>
    <xf numFmtId="0" fontId="23" fillId="33" borderId="11" xfId="0" applyFont="1" applyFill="1" applyBorder="1" applyAlignment="1">
      <alignment horizontal="right" wrapText="1"/>
    </xf>
    <xf numFmtId="4" fontId="19" fillId="33" borderId="11" xfId="0" applyNumberFormat="1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left" wrapText="1"/>
    </xf>
    <xf numFmtId="4" fontId="23" fillId="35" borderId="11" xfId="0" applyNumberFormat="1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left" wrapText="1"/>
    </xf>
    <xf numFmtId="4" fontId="23" fillId="36" borderId="11" xfId="0" applyNumberFormat="1" applyFont="1" applyFill="1" applyBorder="1" applyAlignment="1">
      <alignment horizontal="right" wrapText="1"/>
    </xf>
    <xf numFmtId="0" fontId="19" fillId="36" borderId="11" xfId="0" applyFont="1" applyFill="1" applyBorder="1" applyAlignment="1">
      <alignment horizontal="right" wrapText="1"/>
    </xf>
    <xf numFmtId="4" fontId="19" fillId="36" borderId="11" xfId="0" applyNumberFormat="1" applyFont="1" applyFill="1" applyBorder="1" applyAlignment="1">
      <alignment horizontal="right" wrapText="1"/>
    </xf>
    <xf numFmtId="0" fontId="23" fillId="38" borderId="11" xfId="0" applyFont="1" applyFill="1" applyBorder="1" applyAlignment="1">
      <alignment horizontal="left" wrapText="1"/>
    </xf>
    <xf numFmtId="4" fontId="23" fillId="38" borderId="11" xfId="0" applyNumberFormat="1" applyFont="1" applyFill="1" applyBorder="1" applyAlignment="1">
      <alignment horizontal="right" wrapText="1"/>
    </xf>
    <xf numFmtId="0" fontId="19" fillId="38" borderId="11" xfId="0" applyFont="1" applyFill="1" applyBorder="1" applyAlignment="1">
      <alignment horizontal="right" wrapText="1"/>
    </xf>
    <xf numFmtId="0" fontId="19" fillId="39" borderId="11" xfId="0" applyFont="1" applyFill="1" applyBorder="1" applyAlignment="1">
      <alignment wrapText="1"/>
    </xf>
    <xf numFmtId="0" fontId="21" fillId="39" borderId="11" xfId="0" applyFont="1" applyFill="1" applyBorder="1" applyAlignment="1">
      <alignment wrapText="1"/>
    </xf>
    <xf numFmtId="4" fontId="21" fillId="39" borderId="11" xfId="0" applyNumberFormat="1" applyFont="1" applyFill="1" applyBorder="1" applyAlignment="1">
      <alignment horizontal="right" wrapText="1"/>
    </xf>
    <xf numFmtId="0" fontId="21" fillId="39" borderId="11" xfId="0" applyFont="1" applyFill="1" applyBorder="1" applyAlignment="1">
      <alignment horizontal="left" wrapText="1"/>
    </xf>
    <xf numFmtId="0" fontId="19" fillId="39" borderId="11" xfId="0" applyFont="1" applyFill="1" applyBorder="1" applyAlignment="1">
      <alignment horizontal="right" wrapText="1"/>
    </xf>
    <xf numFmtId="0" fontId="21" fillId="39" borderId="11" xfId="0" applyFont="1" applyFill="1" applyBorder="1" applyAlignment="1">
      <alignment horizontal="right" wrapText="1"/>
    </xf>
    <xf numFmtId="0" fontId="19" fillId="40" borderId="11" xfId="0" applyFont="1" applyFill="1" applyBorder="1" applyAlignment="1">
      <alignment horizontal="right" wrapText="1"/>
    </xf>
    <xf numFmtId="4" fontId="23" fillId="40" borderId="11" xfId="0" applyNumberFormat="1" applyFont="1" applyFill="1" applyBorder="1" applyAlignment="1">
      <alignment horizontal="right" wrapText="1"/>
    </xf>
    <xf numFmtId="0" fontId="23" fillId="40" borderId="11" xfId="0" applyFont="1" applyFill="1" applyBorder="1" applyAlignment="1">
      <alignment horizontal="left" wrapText="1"/>
    </xf>
    <xf numFmtId="0" fontId="19" fillId="41" borderId="11" xfId="0" applyFont="1" applyFill="1" applyBorder="1" applyAlignment="1">
      <alignment horizontal="right" wrapText="1"/>
    </xf>
    <xf numFmtId="4" fontId="23" fillId="41" borderId="11" xfId="0" applyNumberFormat="1" applyFont="1" applyFill="1" applyBorder="1" applyAlignment="1">
      <alignment horizontal="right" wrapText="1"/>
    </xf>
    <xf numFmtId="0" fontId="23" fillId="41" borderId="11" xfId="0" applyFont="1" applyFill="1" applyBorder="1" applyAlignment="1">
      <alignment horizontal="left" wrapText="1"/>
    </xf>
    <xf numFmtId="4" fontId="23" fillId="42" borderId="11" xfId="0" applyNumberFormat="1" applyFont="1" applyFill="1" applyBorder="1" applyAlignment="1">
      <alignment horizontal="right" wrapText="1"/>
    </xf>
    <xf numFmtId="4" fontId="23" fillId="43" borderId="11" xfId="0" applyNumberFormat="1" applyFont="1" applyFill="1" applyBorder="1" applyAlignment="1">
      <alignment horizontal="right" wrapText="1"/>
    </xf>
    <xf numFmtId="0" fontId="23" fillId="44" borderId="11" xfId="0" applyFont="1" applyFill="1" applyBorder="1" applyAlignment="1">
      <alignment horizontal="left" wrapText="1"/>
    </xf>
    <xf numFmtId="4" fontId="23" fillId="44" borderId="11" xfId="0" applyNumberFormat="1" applyFont="1" applyFill="1" applyBorder="1" applyAlignment="1">
      <alignment horizontal="right" wrapText="1"/>
    </xf>
    <xf numFmtId="0" fontId="19" fillId="44" borderId="11" xfId="0" applyFont="1" applyFill="1" applyBorder="1" applyAlignment="1">
      <alignment horizontal="right" wrapText="1"/>
    </xf>
    <xf numFmtId="0" fontId="23" fillId="42" borderId="11" xfId="0" applyFont="1" applyFill="1" applyBorder="1" applyAlignment="1">
      <alignment horizontal="left" wrapText="1"/>
    </xf>
    <xf numFmtId="0" fontId="19" fillId="42" borderId="11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left" wrapText="1"/>
    </xf>
    <xf numFmtId="4" fontId="21" fillId="36" borderId="11" xfId="0" applyNumberFormat="1" applyFont="1" applyFill="1" applyBorder="1" applyAlignment="1">
      <alignment horizontal="right" wrapText="1"/>
    </xf>
    <xf numFmtId="0" fontId="21" fillId="38" borderId="11" xfId="0" applyFont="1" applyFill="1" applyBorder="1" applyAlignment="1">
      <alignment horizontal="left" wrapText="1"/>
    </xf>
    <xf numFmtId="4" fontId="21" fillId="38" borderId="11" xfId="0" applyNumberFormat="1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wrapText="1"/>
    </xf>
    <xf numFmtId="0" fontId="19" fillId="36" borderId="11" xfId="0" applyFont="1" applyFill="1" applyBorder="1" applyAlignment="1">
      <alignment wrapText="1"/>
    </xf>
    <xf numFmtId="0" fontId="19" fillId="45" borderId="11" xfId="0" applyFont="1" applyFill="1" applyBorder="1" applyAlignment="1">
      <alignment wrapText="1"/>
    </xf>
    <xf numFmtId="4" fontId="21" fillId="45" borderId="11" xfId="0" applyNumberFormat="1" applyFont="1" applyFill="1" applyBorder="1" applyAlignment="1">
      <alignment horizontal="right" wrapText="1"/>
    </xf>
    <xf numFmtId="0" fontId="21" fillId="45" borderId="11" xfId="0" applyFont="1" applyFill="1" applyBorder="1" applyAlignment="1">
      <alignment wrapText="1"/>
    </xf>
    <xf numFmtId="0" fontId="21" fillId="45" borderId="11" xfId="0" applyFont="1" applyFill="1" applyBorder="1" applyAlignment="1">
      <alignment horizontal="left" wrapText="1"/>
    </xf>
    <xf numFmtId="0" fontId="24" fillId="46" borderId="11" xfId="0" applyFont="1" applyFill="1" applyBorder="1" applyAlignment="1">
      <alignment horizontal="right" wrapText="1"/>
    </xf>
    <xf numFmtId="4" fontId="25" fillId="46" borderId="11" xfId="0" applyNumberFormat="1" applyFont="1" applyFill="1" applyBorder="1" applyAlignment="1">
      <alignment horizontal="right" wrapText="1"/>
    </xf>
    <xf numFmtId="0" fontId="25" fillId="46" borderId="11" xfId="0" applyFont="1" applyFill="1" applyBorder="1" applyAlignment="1">
      <alignment horizontal="left" wrapText="1"/>
    </xf>
    <xf numFmtId="0" fontId="19" fillId="45" borderId="11" xfId="0" applyFont="1" applyFill="1" applyBorder="1" applyAlignment="1">
      <alignment horizontal="right" wrapText="1"/>
    </xf>
    <xf numFmtId="4" fontId="23" fillId="45" borderId="11" xfId="0" applyNumberFormat="1" applyFont="1" applyFill="1" applyBorder="1" applyAlignment="1">
      <alignment horizontal="right" wrapText="1"/>
    </xf>
    <xf numFmtId="0" fontId="23" fillId="45" borderId="11" xfId="0" applyFont="1" applyFill="1" applyBorder="1" applyAlignment="1">
      <alignment horizontal="left" wrapText="1"/>
    </xf>
    <xf numFmtId="0" fontId="24" fillId="46" borderId="11" xfId="0" applyFont="1" applyFill="1" applyBorder="1" applyAlignment="1">
      <alignment wrapText="1"/>
    </xf>
    <xf numFmtId="0" fontId="25" fillId="46" borderId="11" xfId="0" applyFont="1" applyFill="1" applyBorder="1" applyAlignment="1">
      <alignment wrapText="1"/>
    </xf>
    <xf numFmtId="0" fontId="21" fillId="45" borderId="11" xfId="0" applyFont="1" applyFill="1" applyBorder="1" applyAlignment="1">
      <alignment horizontal="right" wrapText="1"/>
    </xf>
    <xf numFmtId="0" fontId="25" fillId="46" borderId="11" xfId="0" applyFont="1" applyFill="1" applyBorder="1" applyAlignment="1">
      <alignment horizontal="right" wrapText="1"/>
    </xf>
    <xf numFmtId="0" fontId="23" fillId="45" borderId="11" xfId="0" applyFont="1" applyFill="1" applyBorder="1" applyAlignment="1">
      <alignment wrapText="1"/>
    </xf>
    <xf numFmtId="0" fontId="19" fillId="47" borderId="11" xfId="0" applyFont="1" applyFill="1" applyBorder="1" applyAlignment="1">
      <alignment wrapText="1"/>
    </xf>
    <xf numFmtId="0" fontId="23" fillId="47" borderId="11" xfId="0" applyFont="1" applyFill="1" applyBorder="1" applyAlignment="1">
      <alignment wrapText="1"/>
    </xf>
    <xf numFmtId="4" fontId="23" fillId="47" borderId="11" xfId="0" applyNumberFormat="1" applyFont="1" applyFill="1" applyBorder="1" applyAlignment="1">
      <alignment horizontal="right" wrapText="1"/>
    </xf>
    <xf numFmtId="0" fontId="23" fillId="47" borderId="11" xfId="0" applyFont="1" applyFill="1" applyBorder="1" applyAlignment="1">
      <alignment horizontal="left" wrapText="1"/>
    </xf>
    <xf numFmtId="0" fontId="19" fillId="47" borderId="11" xfId="0" applyFont="1" applyFill="1" applyBorder="1" applyAlignment="1">
      <alignment horizontal="right" wrapText="1"/>
    </xf>
    <xf numFmtId="0" fontId="23" fillId="45" borderId="11" xfId="0" applyFont="1" applyFill="1" applyBorder="1" applyAlignment="1">
      <alignment horizontal="right" wrapText="1"/>
    </xf>
    <xf numFmtId="0" fontId="23" fillId="47" borderId="11" xfId="0" applyFont="1" applyFill="1" applyBorder="1" applyAlignment="1">
      <alignment horizontal="right" wrapText="1"/>
    </xf>
    <xf numFmtId="0" fontId="18" fillId="34" borderId="0" xfId="0" applyFont="1" applyFill="1"/>
    <xf numFmtId="4" fontId="23" fillId="48" borderId="11" xfId="0" applyNumberFormat="1" applyFont="1" applyFill="1" applyBorder="1" applyAlignment="1">
      <alignment horizontal="right" wrapText="1"/>
    </xf>
    <xf numFmtId="4" fontId="23" fillId="49" borderId="11" xfId="0" applyNumberFormat="1" applyFont="1" applyFill="1" applyBorder="1" applyAlignment="1">
      <alignment horizontal="right" wrapText="1"/>
    </xf>
    <xf numFmtId="4" fontId="23" fillId="52" borderId="11" xfId="0" applyNumberFormat="1" applyFont="1" applyFill="1" applyBorder="1" applyAlignment="1">
      <alignment horizontal="right" wrapText="1"/>
    </xf>
    <xf numFmtId="4" fontId="23" fillId="53" borderId="11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4" borderId="12" xfId="0" applyFill="1" applyBorder="1" applyAlignment="1">
      <alignment wrapText="1"/>
    </xf>
    <xf numFmtId="0" fontId="0" fillId="54" borderId="12" xfId="0" applyFill="1" applyBorder="1"/>
    <xf numFmtId="0" fontId="0" fillId="34" borderId="0" xfId="0" applyFill="1" applyBorder="1"/>
    <xf numFmtId="49" fontId="0" fillId="54" borderId="12" xfId="0" applyNumberFormat="1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28" fillId="0" borderId="0" xfId="42" applyFont="1"/>
    <xf numFmtId="0" fontId="27" fillId="0" borderId="0" xfId="42" applyNumberFormat="1" applyFont="1" applyFill="1" applyBorder="1" applyAlignment="1" applyProtection="1">
      <alignment horizontal="center" vertical="center" wrapText="1"/>
    </xf>
    <xf numFmtId="4" fontId="27" fillId="0" borderId="0" xfId="42" applyNumberFormat="1" applyFont="1" applyFill="1" applyBorder="1" applyAlignment="1" applyProtection="1">
      <alignment horizontal="center" vertical="center" wrapText="1"/>
    </xf>
    <xf numFmtId="0" fontId="27" fillId="0" borderId="0" xfId="42" applyNumberFormat="1" applyFont="1" applyFill="1" applyBorder="1" applyAlignment="1" applyProtection="1">
      <alignment horizontal="left" wrapText="1"/>
    </xf>
    <xf numFmtId="0" fontId="29" fillId="0" borderId="0" xfId="42" applyNumberFormat="1" applyFont="1" applyFill="1" applyBorder="1" applyAlignment="1" applyProtection="1">
      <alignment wrapText="1"/>
    </xf>
    <xf numFmtId="0" fontId="27" fillId="0" borderId="13" xfId="42" applyNumberFormat="1" applyFont="1" applyFill="1" applyBorder="1" applyAlignment="1" applyProtection="1">
      <alignment horizontal="center" vertical="center" wrapText="1"/>
    </xf>
    <xf numFmtId="4" fontId="26" fillId="0" borderId="13" xfId="42" applyNumberFormat="1" applyFont="1" applyBorder="1" applyAlignment="1">
      <alignment horizontal="center" vertical="center"/>
    </xf>
    <xf numFmtId="0" fontId="27" fillId="0" borderId="12" xfId="42" quotePrefix="1" applyFont="1" applyBorder="1" applyAlignment="1">
      <alignment horizontal="left" vertical="center" wrapText="1"/>
    </xf>
    <xf numFmtId="0" fontId="27" fillId="0" borderId="12" xfId="42" quotePrefix="1" applyFont="1" applyBorder="1" applyAlignment="1">
      <alignment horizontal="center" vertical="center" wrapText="1"/>
    </xf>
    <xf numFmtId="0" fontId="27" fillId="0" borderId="12" xfId="42" quotePrefix="1" applyNumberFormat="1" applyFont="1" applyFill="1" applyBorder="1" applyAlignment="1" applyProtection="1">
      <alignment horizontal="left" vertical="center"/>
    </xf>
    <xf numFmtId="0" fontId="27" fillId="0" borderId="12" xfId="42" quotePrefix="1" applyNumberFormat="1" applyFont="1" applyFill="1" applyBorder="1" applyAlignment="1" applyProtection="1">
      <alignment horizontal="left" vertical="center" wrapText="1"/>
    </xf>
    <xf numFmtId="4" fontId="27" fillId="34" borderId="12" xfId="42" applyNumberFormat="1" applyFont="1" applyFill="1" applyBorder="1" applyAlignment="1" applyProtection="1">
      <alignment horizontal="center" vertical="center" wrapText="1"/>
    </xf>
    <xf numFmtId="0" fontId="26" fillId="0" borderId="12" xfId="42" applyFont="1" applyBorder="1" applyAlignment="1">
      <alignment vertical="center" wrapText="1"/>
    </xf>
    <xf numFmtId="0" fontId="26" fillId="0" borderId="12" xfId="42" applyFont="1" applyBorder="1" applyAlignment="1">
      <alignment vertical="center"/>
    </xf>
    <xf numFmtId="4" fontId="30" fillId="51" borderId="12" xfId="42" applyNumberFormat="1" applyFont="1" applyFill="1" applyBorder="1" applyAlignment="1" applyProtection="1">
      <alignment horizontal="left" vertical="center"/>
    </xf>
    <xf numFmtId="4" fontId="27" fillId="51" borderId="12" xfId="42" applyNumberFormat="1" applyFont="1" applyFill="1" applyBorder="1" applyAlignment="1">
      <alignment horizontal="left" vertical="center"/>
    </xf>
    <xf numFmtId="4" fontId="27" fillId="37" borderId="12" xfId="42" applyNumberFormat="1" applyFont="1" applyFill="1" applyBorder="1" applyAlignment="1">
      <alignment horizontal="left" vertical="center"/>
    </xf>
    <xf numFmtId="0" fontId="26" fillId="37" borderId="12" xfId="42" applyFont="1" applyFill="1" applyBorder="1" applyAlignment="1">
      <alignment horizontal="left" vertical="center"/>
    </xf>
    <xf numFmtId="2" fontId="26" fillId="37" borderId="12" xfId="42" applyNumberFormat="1" applyFont="1" applyFill="1" applyBorder="1" applyAlignment="1">
      <alignment horizontal="left" vertical="center"/>
    </xf>
    <xf numFmtId="4" fontId="30" fillId="0" borderId="12" xfId="42" applyNumberFormat="1" applyFont="1" applyFill="1" applyBorder="1" applyAlignment="1" applyProtection="1">
      <alignment horizontal="left" vertical="center"/>
    </xf>
    <xf numFmtId="4" fontId="27" fillId="0" borderId="12" xfId="42" applyNumberFormat="1" applyFont="1" applyFill="1" applyBorder="1" applyAlignment="1">
      <alignment horizontal="left" vertical="center"/>
    </xf>
    <xf numFmtId="4" fontId="26" fillId="0" borderId="12" xfId="42" applyNumberFormat="1" applyFont="1" applyBorder="1" applyAlignment="1">
      <alignment horizontal="left" vertical="center"/>
    </xf>
    <xf numFmtId="0" fontId="26" fillId="34" borderId="12" xfId="42" applyFont="1" applyFill="1" applyBorder="1" applyAlignment="1">
      <alignment horizontal="left" vertical="center"/>
    </xf>
    <xf numFmtId="2" fontId="26" fillId="34" borderId="12" xfId="42" applyNumberFormat="1" applyFont="1" applyFill="1" applyBorder="1" applyAlignment="1">
      <alignment horizontal="left" vertical="center"/>
    </xf>
    <xf numFmtId="2" fontId="30" fillId="0" borderId="12" xfId="42" applyNumberFormat="1" applyFont="1" applyFill="1" applyBorder="1" applyAlignment="1" applyProtection="1">
      <alignment horizontal="left" vertical="center"/>
    </xf>
    <xf numFmtId="0" fontId="30" fillId="50" borderId="12" xfId="42" applyFont="1" applyFill="1" applyBorder="1" applyAlignment="1">
      <alignment horizontal="left" vertical="center"/>
    </xf>
    <xf numFmtId="0" fontId="31" fillId="50" borderId="12" xfId="42" applyNumberFormat="1" applyFont="1" applyFill="1" applyBorder="1" applyAlignment="1" applyProtection="1">
      <alignment horizontal="left" vertical="center"/>
    </xf>
    <xf numFmtId="0" fontId="31" fillId="51" borderId="12" xfId="42" applyNumberFormat="1" applyFont="1" applyFill="1" applyBorder="1" applyAlignment="1" applyProtection="1">
      <alignment horizontal="left" vertical="center"/>
    </xf>
    <xf numFmtId="4" fontId="30" fillId="0" borderId="12" xfId="42" applyNumberFormat="1" applyFont="1" applyFill="1" applyBorder="1" applyAlignment="1" applyProtection="1">
      <alignment horizontal="left" vertical="center" wrapText="1"/>
    </xf>
    <xf numFmtId="4" fontId="27" fillId="0" borderId="12" xfId="42" applyNumberFormat="1" applyFont="1" applyBorder="1" applyAlignment="1">
      <alignment horizontal="left" vertical="center"/>
    </xf>
    <xf numFmtId="4" fontId="30" fillId="51" borderId="12" xfId="42" applyNumberFormat="1" applyFont="1" applyFill="1" applyBorder="1" applyAlignment="1" applyProtection="1">
      <alignment horizontal="left" vertical="center" wrapText="1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0" fontId="29" fillId="0" borderId="0" xfId="42" applyNumberFormat="1" applyFont="1" applyFill="1" applyBorder="1" applyAlignment="1" applyProtection="1">
      <alignment horizontal="left" vertical="center" wrapText="1"/>
    </xf>
    <xf numFmtId="4" fontId="29" fillId="0" borderId="0" xfId="42" applyNumberFormat="1" applyFont="1" applyFill="1" applyBorder="1" applyAlignment="1" applyProtection="1">
      <alignment horizontal="left" vertical="center" wrapText="1"/>
    </xf>
    <xf numFmtId="0" fontId="28" fillId="0" borderId="0" xfId="42" applyFont="1" applyAlignment="1">
      <alignment horizontal="left"/>
    </xf>
    <xf numFmtId="0" fontId="27" fillId="0" borderId="12" xfId="42" quotePrefix="1" applyFont="1" applyBorder="1" applyAlignment="1">
      <alignment horizontal="left" wrapText="1"/>
    </xf>
    <xf numFmtId="0" fontId="27" fillId="0" borderId="12" xfId="42" quotePrefix="1" applyNumberFormat="1" applyFont="1" applyFill="1" applyBorder="1" applyAlignment="1" applyProtection="1">
      <alignment horizontal="left"/>
    </xf>
    <xf numFmtId="0" fontId="27" fillId="0" borderId="12" xfId="42" quotePrefix="1" applyNumberFormat="1" applyFont="1" applyFill="1" applyBorder="1" applyAlignment="1" applyProtection="1">
      <alignment horizontal="left" wrapText="1"/>
    </xf>
    <xf numFmtId="4" fontId="27" fillId="34" borderId="12" xfId="42" applyNumberFormat="1" applyFont="1" applyFill="1" applyBorder="1" applyAlignment="1" applyProtection="1">
      <alignment horizontal="left" vertical="center" wrapText="1"/>
    </xf>
    <xf numFmtId="0" fontId="26" fillId="0" borderId="12" xfId="42" applyFont="1" applyBorder="1" applyAlignment="1">
      <alignment horizontal="left" wrapText="1"/>
    </xf>
    <xf numFmtId="0" fontId="26" fillId="0" borderId="12" xfId="42" applyFont="1" applyBorder="1" applyAlignment="1">
      <alignment horizontal="left"/>
    </xf>
    <xf numFmtId="2" fontId="30" fillId="0" borderId="12" xfId="42" applyNumberFormat="1" applyFont="1" applyFill="1" applyBorder="1" applyAlignment="1" applyProtection="1">
      <alignment horizontal="left" vertical="center" wrapText="1"/>
    </xf>
    <xf numFmtId="4" fontId="27" fillId="0" borderId="12" xfId="42" applyNumberFormat="1" applyFont="1" applyBorder="1" applyAlignment="1">
      <alignment horizontal="left"/>
    </xf>
    <xf numFmtId="2" fontId="30" fillId="50" borderId="12" xfId="42" applyNumberFormat="1" applyFont="1" applyFill="1" applyBorder="1" applyAlignment="1" applyProtection="1">
      <alignment horizontal="left" vertical="center" wrapText="1"/>
    </xf>
    <xf numFmtId="4" fontId="27" fillId="50" borderId="12" xfId="42" applyNumberFormat="1" applyFont="1" applyFill="1" applyBorder="1" applyAlignment="1">
      <alignment horizontal="left"/>
    </xf>
    <xf numFmtId="0" fontId="27" fillId="0" borderId="0" xfId="42" quotePrefix="1" applyNumberFormat="1" applyFont="1" applyFill="1" applyBorder="1" applyAlignment="1" applyProtection="1">
      <alignment horizontal="left" vertical="center" wrapText="1"/>
    </xf>
    <xf numFmtId="0" fontId="27" fillId="0" borderId="14" xfId="42" quotePrefix="1" applyFont="1" applyBorder="1" applyAlignment="1">
      <alignment horizontal="left" wrapText="1"/>
    </xf>
    <xf numFmtId="0" fontId="27" fillId="0" borderId="15" xfId="42" quotePrefix="1" applyFont="1" applyBorder="1" applyAlignment="1">
      <alignment horizontal="left" wrapText="1"/>
    </xf>
    <xf numFmtId="0" fontId="27" fillId="0" borderId="15" xfId="42" quotePrefix="1" applyNumberFormat="1" applyFont="1" applyFill="1" applyBorder="1" applyAlignment="1" applyProtection="1">
      <alignment horizontal="left"/>
    </xf>
    <xf numFmtId="0" fontId="27" fillId="0" borderId="15" xfId="42" quotePrefix="1" applyNumberFormat="1" applyFont="1" applyFill="1" applyBorder="1" applyAlignment="1" applyProtection="1">
      <alignment horizontal="left" wrapText="1"/>
    </xf>
    <xf numFmtId="4" fontId="27" fillId="34" borderId="14" xfId="42" applyNumberFormat="1" applyFont="1" applyFill="1" applyBorder="1" applyAlignment="1" applyProtection="1">
      <alignment horizontal="left" vertical="center" wrapText="1"/>
    </xf>
    <xf numFmtId="0" fontId="27" fillId="55" borderId="15" xfId="42" applyNumberFormat="1" applyFont="1" applyFill="1" applyBorder="1" applyAlignment="1" applyProtection="1">
      <alignment horizontal="left" vertical="center" wrapText="1"/>
    </xf>
    <xf numFmtId="4" fontId="27" fillId="55" borderId="14" xfId="42" quotePrefix="1" applyNumberFormat="1" applyFont="1" applyFill="1" applyBorder="1" applyAlignment="1">
      <alignment horizontal="left"/>
    </xf>
    <xf numFmtId="0" fontId="28" fillId="55" borderId="12" xfId="42" applyFont="1" applyFill="1" applyBorder="1" applyAlignment="1">
      <alignment horizontal="left"/>
    </xf>
    <xf numFmtId="4" fontId="27" fillId="50" borderId="15" xfId="42" applyNumberFormat="1" applyFont="1" applyFill="1" applyBorder="1" applyAlignment="1" applyProtection="1">
      <alignment horizontal="left" vertical="center" wrapText="1"/>
    </xf>
    <xf numFmtId="4" fontId="27" fillId="50" borderId="14" xfId="42" quotePrefix="1" applyNumberFormat="1" applyFont="1" applyFill="1" applyBorder="1" applyAlignment="1">
      <alignment horizontal="left"/>
    </xf>
    <xf numFmtId="4" fontId="32" fillId="50" borderId="12" xfId="42" applyNumberFormat="1" applyFont="1" applyFill="1" applyBorder="1" applyAlignment="1">
      <alignment horizontal="left"/>
    </xf>
    <xf numFmtId="0" fontId="26" fillId="50" borderId="12" xfId="42" applyFont="1" applyFill="1" applyBorder="1"/>
    <xf numFmtId="2" fontId="26" fillId="50" borderId="12" xfId="42" applyNumberFormat="1" applyFont="1" applyFill="1" applyBorder="1"/>
    <xf numFmtId="0" fontId="30" fillId="0" borderId="0" xfId="42" quotePrefix="1" applyNumberFormat="1" applyFont="1" applyFill="1" applyBorder="1" applyAlignment="1" applyProtection="1">
      <alignment horizontal="left" wrapText="1"/>
    </xf>
    <xf numFmtId="0" fontId="31" fillId="0" borderId="0" xfId="42" applyNumberFormat="1" applyFont="1" applyFill="1" applyBorder="1" applyAlignment="1" applyProtection="1">
      <alignment wrapText="1"/>
    </xf>
    <xf numFmtId="4" fontId="27" fillId="0" borderId="0" xfId="42" applyNumberFormat="1" applyFont="1" applyBorder="1" applyAlignment="1">
      <alignment horizontal="right"/>
    </xf>
    <xf numFmtId="4" fontId="28" fillId="0" borderId="0" xfId="42" applyNumberFormat="1" applyFont="1"/>
    <xf numFmtId="4" fontId="19" fillId="35" borderId="11" xfId="0" applyNumberFormat="1" applyFont="1" applyFill="1" applyBorder="1" applyAlignment="1">
      <alignment horizontal="right" wrapText="1"/>
    </xf>
    <xf numFmtId="0" fontId="23" fillId="43" borderId="11" xfId="0" applyFont="1" applyFill="1" applyBorder="1" applyAlignment="1">
      <alignment horizontal="left" wrapText="1"/>
    </xf>
    <xf numFmtId="0" fontId="19" fillId="43" borderId="11" xfId="0" applyFont="1" applyFill="1" applyBorder="1" applyAlignment="1">
      <alignment horizontal="right" wrapText="1"/>
    </xf>
    <xf numFmtId="0" fontId="33" fillId="0" borderId="0" xfId="42" applyNumberFormat="1" applyFont="1" applyFill="1" applyBorder="1" applyAlignment="1" applyProtection="1">
      <alignment horizontal="left" vertical="center" wrapText="1"/>
    </xf>
    <xf numFmtId="0" fontId="30" fillId="0" borderId="12" xfId="42" quotePrefix="1" applyFont="1" applyFill="1" applyBorder="1" applyAlignment="1">
      <alignment horizontal="left" vertical="center"/>
    </xf>
    <xf numFmtId="0" fontId="27" fillId="0" borderId="0" xfId="42" applyNumberFormat="1" applyFont="1" applyFill="1" applyBorder="1" applyAlignment="1" applyProtection="1">
      <alignment horizontal="center" vertical="center" wrapText="1"/>
    </xf>
    <xf numFmtId="0" fontId="28" fillId="0" borderId="0" xfId="42" applyFont="1" applyAlignment="1">
      <alignment wrapText="1"/>
    </xf>
    <xf numFmtId="0" fontId="30" fillId="51" borderId="12" xfId="42" applyNumberFormat="1" applyFont="1" applyFill="1" applyBorder="1" applyAlignment="1" applyProtection="1">
      <alignment horizontal="left" vertical="center" wrapText="1"/>
    </xf>
    <xf numFmtId="0" fontId="30" fillId="0" borderId="12" xfId="42" applyNumberFormat="1" applyFont="1" applyFill="1" applyBorder="1" applyAlignment="1" applyProtection="1">
      <alignment horizontal="left" vertical="center" wrapText="1"/>
    </xf>
    <xf numFmtId="0" fontId="30" fillId="50" borderId="12" xfId="42" quotePrefix="1" applyNumberFormat="1" applyFont="1" applyFill="1" applyBorder="1" applyAlignment="1" applyProtection="1">
      <alignment horizontal="left" vertical="center" wrapText="1"/>
    </xf>
    <xf numFmtId="0" fontId="31" fillId="50" borderId="12" xfId="42" applyNumberFormat="1" applyFont="1" applyFill="1" applyBorder="1" applyAlignment="1" applyProtection="1">
      <alignment horizontal="left" vertical="center" wrapText="1"/>
    </xf>
    <xf numFmtId="0" fontId="27" fillId="0" borderId="0" xfId="42" applyNumberFormat="1" applyFont="1" applyFill="1" applyBorder="1" applyAlignment="1" applyProtection="1">
      <alignment horizontal="left" vertical="center" wrapText="1"/>
    </xf>
    <xf numFmtId="0" fontId="28" fillId="0" borderId="0" xfId="42" applyFont="1" applyAlignment="1">
      <alignment horizontal="left" wrapText="1"/>
    </xf>
    <xf numFmtId="0" fontId="27" fillId="55" borderId="14" xfId="42" applyNumberFormat="1" applyFont="1" applyFill="1" applyBorder="1" applyAlignment="1" applyProtection="1">
      <alignment horizontal="left" vertical="center" wrapText="1"/>
    </xf>
    <xf numFmtId="0" fontId="27" fillId="55" borderId="15" xfId="42" applyNumberFormat="1" applyFont="1" applyFill="1" applyBorder="1" applyAlignment="1" applyProtection="1">
      <alignment horizontal="left" vertical="center" wrapText="1"/>
    </xf>
    <xf numFmtId="0" fontId="27" fillId="55" borderId="16" xfId="42" applyNumberFormat="1" applyFont="1" applyFill="1" applyBorder="1" applyAlignment="1" applyProtection="1">
      <alignment horizontal="left" vertical="center" wrapText="1"/>
    </xf>
    <xf numFmtId="0" fontId="27" fillId="50" borderId="14" xfId="42" applyNumberFormat="1" applyFont="1" applyFill="1" applyBorder="1" applyAlignment="1" applyProtection="1">
      <alignment horizontal="left" vertical="center" wrapText="1"/>
    </xf>
    <xf numFmtId="0" fontId="27" fillId="50" borderId="15" xfId="42" applyNumberFormat="1" applyFont="1" applyFill="1" applyBorder="1" applyAlignment="1" applyProtection="1">
      <alignment horizontal="left" vertical="center" wrapText="1"/>
    </xf>
    <xf numFmtId="0" fontId="27" fillId="50" borderId="16" xfId="42" applyNumberFormat="1" applyFont="1" applyFill="1" applyBorder="1" applyAlignment="1" applyProtection="1">
      <alignment horizontal="left" vertical="center" wrapText="1"/>
    </xf>
    <xf numFmtId="0" fontId="30" fillId="0" borderId="12" xfId="42" quotePrefix="1" applyNumberFormat="1" applyFont="1" applyFill="1" applyBorder="1" applyAlignment="1" applyProtection="1">
      <alignment horizontal="left" vertical="center" wrapText="1"/>
    </xf>
    <xf numFmtId="0" fontId="30" fillId="0" borderId="12" xfId="42" quotePrefix="1" applyFont="1" applyBorder="1" applyAlignment="1">
      <alignment horizontal="left" vertical="center"/>
    </xf>
    <xf numFmtId="0" fontId="30" fillId="51" borderId="12" xfId="42" quotePrefix="1" applyNumberFormat="1" applyFont="1" applyFill="1" applyBorder="1" applyAlignment="1" applyProtection="1">
      <alignment horizontal="left" vertical="center" wrapText="1"/>
    </xf>
    <xf numFmtId="0" fontId="31" fillId="0" borderId="12" xfId="42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colors>
    <mruColors>
      <color rgb="FFCCECFF"/>
      <color rgb="FFFF9966"/>
      <color rgb="FF33CCCC"/>
      <color rgb="FF66CCFF"/>
      <color rgb="FFFF66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workbookViewId="0">
      <selection activeCell="G15" sqref="G15"/>
    </sheetView>
  </sheetViews>
  <sheetFormatPr defaultColWidth="9.109375" defaultRowHeight="15.6" x14ac:dyDescent="0.3"/>
  <cols>
    <col min="1" max="4" width="9.109375" style="87"/>
    <col min="5" max="6" width="25.33203125" style="87" customWidth="1"/>
    <col min="7" max="7" width="25.33203125" style="149" customWidth="1"/>
    <col min="8" max="8" width="20.33203125" style="87" customWidth="1"/>
    <col min="9" max="9" width="17" style="87" customWidth="1"/>
    <col min="10" max="10" width="9.33203125" style="87" bestFit="1" customWidth="1"/>
    <col min="11" max="16384" width="9.109375" style="87"/>
  </cols>
  <sheetData>
    <row r="1" spans="1:11" ht="42" customHeight="1" x14ac:dyDescent="0.3">
      <c r="A1" s="155" t="s">
        <v>130</v>
      </c>
      <c r="B1" s="155"/>
      <c r="C1" s="155"/>
      <c r="D1" s="155"/>
      <c r="E1" s="155"/>
      <c r="F1" s="155"/>
      <c r="G1" s="155"/>
    </row>
    <row r="2" spans="1:11" ht="18" customHeight="1" x14ac:dyDescent="0.3">
      <c r="A2" s="88"/>
      <c r="B2" s="88"/>
      <c r="C2" s="88"/>
      <c r="D2" s="88"/>
      <c r="E2" s="88"/>
      <c r="F2" s="88"/>
      <c r="G2" s="89"/>
    </row>
    <row r="3" spans="1:11" x14ac:dyDescent="0.3">
      <c r="A3" s="155" t="s">
        <v>91</v>
      </c>
      <c r="B3" s="155"/>
      <c r="C3" s="155"/>
      <c r="D3" s="155"/>
      <c r="E3" s="155"/>
      <c r="F3" s="155"/>
      <c r="G3" s="155"/>
    </row>
    <row r="4" spans="1:11" x14ac:dyDescent="0.3">
      <c r="A4" s="88"/>
      <c r="B4" s="88"/>
      <c r="C4" s="88"/>
      <c r="D4" s="88"/>
      <c r="E4" s="88"/>
      <c r="F4" s="88"/>
      <c r="G4" s="89"/>
    </row>
    <row r="5" spans="1:11" ht="18" customHeight="1" x14ac:dyDescent="0.3">
      <c r="A5" s="155" t="s">
        <v>113</v>
      </c>
      <c r="B5" s="156"/>
      <c r="C5" s="156"/>
      <c r="D5" s="156"/>
      <c r="E5" s="156"/>
      <c r="F5" s="156"/>
      <c r="G5" s="156"/>
    </row>
    <row r="6" spans="1:11" x14ac:dyDescent="0.3">
      <c r="A6" s="90"/>
      <c r="B6" s="91"/>
      <c r="C6" s="91"/>
      <c r="D6" s="91"/>
      <c r="E6" s="92"/>
      <c r="F6" s="92"/>
      <c r="G6" s="93"/>
    </row>
    <row r="7" spans="1:11" ht="35.4" customHeight="1" x14ac:dyDescent="0.3">
      <c r="A7" s="94"/>
      <c r="B7" s="94"/>
      <c r="C7" s="94"/>
      <c r="D7" s="95"/>
      <c r="E7" s="96"/>
      <c r="F7" s="97" t="s">
        <v>131</v>
      </c>
      <c r="G7" s="98" t="s">
        <v>105</v>
      </c>
      <c r="H7" s="98" t="s">
        <v>132</v>
      </c>
      <c r="I7" s="99" t="s">
        <v>133</v>
      </c>
      <c r="J7" s="100" t="s">
        <v>114</v>
      </c>
      <c r="K7" s="100" t="s">
        <v>115</v>
      </c>
    </row>
    <row r="8" spans="1:11" ht="15.6" customHeight="1" x14ac:dyDescent="0.3">
      <c r="A8" s="157" t="s">
        <v>116</v>
      </c>
      <c r="B8" s="157"/>
      <c r="C8" s="157"/>
      <c r="D8" s="157"/>
      <c r="E8" s="157"/>
      <c r="F8" s="101">
        <f>F9+F10</f>
        <v>1078985.01</v>
      </c>
      <c r="G8" s="102">
        <f>G9+G10</f>
        <v>1170927</v>
      </c>
      <c r="H8" s="103">
        <f>H9+H10</f>
        <v>1478619.54</v>
      </c>
      <c r="I8" s="103">
        <f>I9+I10</f>
        <v>1584060.39</v>
      </c>
      <c r="J8" s="104">
        <f t="shared" ref="J8:J13" si="0">I8/F8*100</f>
        <v>146.8102314044196</v>
      </c>
      <c r="K8" s="105">
        <f t="shared" ref="K8:K13" si="1">I8/H8*100</f>
        <v>107.13103317977253</v>
      </c>
    </row>
    <row r="9" spans="1:11" ht="15.6" customHeight="1" x14ac:dyDescent="0.3">
      <c r="A9" s="158" t="s">
        <v>117</v>
      </c>
      <c r="B9" s="158"/>
      <c r="C9" s="158"/>
      <c r="D9" s="158"/>
      <c r="E9" s="158"/>
      <c r="F9" s="106">
        <v>1063185.01</v>
      </c>
      <c r="G9" s="107">
        <v>1150927</v>
      </c>
      <c r="H9" s="107">
        <v>1477619.54</v>
      </c>
      <c r="I9" s="108">
        <v>1568860.39</v>
      </c>
      <c r="J9" s="109">
        <f t="shared" si="0"/>
        <v>147.56231279069669</v>
      </c>
      <c r="K9" s="110">
        <f t="shared" si="1"/>
        <v>106.17485404937186</v>
      </c>
    </row>
    <row r="10" spans="1:11" x14ac:dyDescent="0.3">
      <c r="A10" s="154" t="s">
        <v>118</v>
      </c>
      <c r="B10" s="154"/>
      <c r="C10" s="154"/>
      <c r="D10" s="154"/>
      <c r="E10" s="154"/>
      <c r="F10" s="111">
        <v>15800</v>
      </c>
      <c r="G10" s="107">
        <v>20000</v>
      </c>
      <c r="H10" s="107">
        <v>1000</v>
      </c>
      <c r="I10" s="108">
        <v>15200</v>
      </c>
      <c r="J10" s="110">
        <f t="shared" si="0"/>
        <v>96.202531645569621</v>
      </c>
      <c r="K10" s="110">
        <f t="shared" si="1"/>
        <v>1520</v>
      </c>
    </row>
    <row r="11" spans="1:11" x14ac:dyDescent="0.3">
      <c r="A11" s="112" t="s">
        <v>119</v>
      </c>
      <c r="B11" s="113"/>
      <c r="C11" s="113"/>
      <c r="D11" s="113"/>
      <c r="E11" s="114"/>
      <c r="F11" s="101">
        <f>F12+F13</f>
        <v>1210543.05</v>
      </c>
      <c r="G11" s="102">
        <f>G12+G13</f>
        <v>1170927</v>
      </c>
      <c r="H11" s="102">
        <f>H12+H13</f>
        <v>1482542</v>
      </c>
      <c r="I11" s="102">
        <f>I12+I13</f>
        <v>1432401.3900000001</v>
      </c>
      <c r="J11" s="105">
        <f t="shared" si="0"/>
        <v>118.32717473368668</v>
      </c>
      <c r="K11" s="105">
        <f t="shared" si="1"/>
        <v>96.617929879895485</v>
      </c>
    </row>
    <row r="12" spans="1:11" ht="15.6" customHeight="1" x14ac:dyDescent="0.3">
      <c r="A12" s="169" t="s">
        <v>120</v>
      </c>
      <c r="B12" s="169"/>
      <c r="C12" s="169"/>
      <c r="D12" s="169"/>
      <c r="E12" s="169"/>
      <c r="F12" s="115">
        <v>944158.39</v>
      </c>
      <c r="G12" s="107">
        <v>1089427</v>
      </c>
      <c r="H12" s="107">
        <v>1189516</v>
      </c>
      <c r="I12" s="108">
        <v>1155396.57</v>
      </c>
      <c r="J12" s="110">
        <f t="shared" si="0"/>
        <v>122.37317194205094</v>
      </c>
      <c r="K12" s="110">
        <f t="shared" si="1"/>
        <v>97.131654387162513</v>
      </c>
    </row>
    <row r="13" spans="1:11" x14ac:dyDescent="0.3">
      <c r="A13" s="170" t="s">
        <v>121</v>
      </c>
      <c r="B13" s="170"/>
      <c r="C13" s="170"/>
      <c r="D13" s="170"/>
      <c r="E13" s="170"/>
      <c r="F13" s="106">
        <v>266384.65999999997</v>
      </c>
      <c r="G13" s="107">
        <v>81500</v>
      </c>
      <c r="H13" s="116">
        <v>293026</v>
      </c>
      <c r="I13" s="108">
        <v>277004.82</v>
      </c>
      <c r="J13" s="110">
        <f t="shared" si="0"/>
        <v>103.98677611541147</v>
      </c>
      <c r="K13" s="110">
        <f t="shared" si="1"/>
        <v>94.532505647962978</v>
      </c>
    </row>
    <row r="14" spans="1:11" ht="15.6" customHeight="1" x14ac:dyDescent="0.3">
      <c r="A14" s="171" t="s">
        <v>122</v>
      </c>
      <c r="B14" s="171"/>
      <c r="C14" s="171"/>
      <c r="D14" s="171"/>
      <c r="E14" s="171"/>
      <c r="F14" s="117">
        <f>F8-F11</f>
        <v>-131558.04000000004</v>
      </c>
      <c r="G14" s="102"/>
      <c r="H14" s="103">
        <f>H8-H11</f>
        <v>-3922.4599999999627</v>
      </c>
      <c r="I14" s="103">
        <f>I8-I11</f>
        <v>151658.99999999977</v>
      </c>
      <c r="J14" s="105"/>
      <c r="K14" s="105"/>
    </row>
    <row r="15" spans="1:11" x14ac:dyDescent="0.3">
      <c r="A15" s="118"/>
      <c r="B15" s="119"/>
      <c r="C15" s="119"/>
      <c r="D15" s="119"/>
      <c r="E15" s="119"/>
      <c r="F15" s="153" t="s">
        <v>135</v>
      </c>
      <c r="G15" s="120"/>
      <c r="H15" s="121"/>
      <c r="I15" s="121"/>
      <c r="J15" s="121"/>
      <c r="K15" s="121"/>
    </row>
    <row r="16" spans="1:11" ht="18" customHeight="1" x14ac:dyDescent="0.3">
      <c r="A16" s="161" t="s">
        <v>123</v>
      </c>
      <c r="B16" s="162"/>
      <c r="C16" s="162"/>
      <c r="D16" s="162"/>
      <c r="E16" s="162"/>
      <c r="F16" s="162"/>
      <c r="G16" s="162"/>
      <c r="H16" s="121"/>
      <c r="I16" s="121"/>
      <c r="J16" s="121"/>
      <c r="K16" s="121"/>
    </row>
    <row r="17" spans="1:11" x14ac:dyDescent="0.3">
      <c r="A17" s="118"/>
      <c r="B17" s="119"/>
      <c r="C17" s="119"/>
      <c r="D17" s="119"/>
      <c r="E17" s="119"/>
      <c r="F17" s="119"/>
      <c r="G17" s="120"/>
      <c r="H17" s="121"/>
      <c r="I17" s="121"/>
      <c r="J17" s="121"/>
      <c r="K17" s="121"/>
    </row>
    <row r="18" spans="1:11" ht="31.2" x14ac:dyDescent="0.3">
      <c r="A18" s="122"/>
      <c r="B18" s="122"/>
      <c r="C18" s="122"/>
      <c r="D18" s="122"/>
      <c r="E18" s="123"/>
      <c r="F18" s="124" t="s">
        <v>134</v>
      </c>
      <c r="G18" s="125" t="s">
        <v>105</v>
      </c>
      <c r="H18" s="125" t="s">
        <v>132</v>
      </c>
      <c r="I18" s="126" t="s">
        <v>133</v>
      </c>
      <c r="J18" s="127" t="s">
        <v>114</v>
      </c>
      <c r="K18" s="127" t="s">
        <v>115</v>
      </c>
    </row>
    <row r="19" spans="1:11" ht="15.75" customHeight="1" x14ac:dyDescent="0.3">
      <c r="A19" s="158" t="s">
        <v>124</v>
      </c>
      <c r="B19" s="158"/>
      <c r="C19" s="158"/>
      <c r="D19" s="158"/>
      <c r="E19" s="158"/>
      <c r="F19" s="128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</row>
    <row r="20" spans="1:11" x14ac:dyDescent="0.3">
      <c r="A20" s="158" t="s">
        <v>125</v>
      </c>
      <c r="B20" s="172"/>
      <c r="C20" s="172"/>
      <c r="D20" s="172"/>
      <c r="E20" s="172"/>
      <c r="F20" s="128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</row>
    <row r="21" spans="1:11" x14ac:dyDescent="0.3">
      <c r="A21" s="159" t="s">
        <v>126</v>
      </c>
      <c r="B21" s="160"/>
      <c r="C21" s="160"/>
      <c r="D21" s="160"/>
      <c r="E21" s="160"/>
      <c r="F21" s="130">
        <v>0</v>
      </c>
      <c r="G21" s="131">
        <v>0</v>
      </c>
      <c r="H21" s="131">
        <v>0</v>
      </c>
      <c r="I21" s="131">
        <v>0</v>
      </c>
      <c r="J21" s="131">
        <v>0</v>
      </c>
      <c r="K21" s="131">
        <v>0</v>
      </c>
    </row>
    <row r="22" spans="1:11" x14ac:dyDescent="0.3">
      <c r="A22" s="132"/>
      <c r="B22" s="119"/>
      <c r="C22" s="119"/>
      <c r="D22" s="119"/>
      <c r="E22" s="119"/>
      <c r="F22" s="119"/>
      <c r="G22" s="120"/>
      <c r="H22" s="121"/>
      <c r="I22" s="121"/>
      <c r="J22" s="121"/>
      <c r="K22" s="121"/>
    </row>
    <row r="23" spans="1:11" ht="18" customHeight="1" x14ac:dyDescent="0.3">
      <c r="A23" s="161" t="s">
        <v>127</v>
      </c>
      <c r="B23" s="162"/>
      <c r="C23" s="162"/>
      <c r="D23" s="162"/>
      <c r="E23" s="162"/>
      <c r="F23" s="162"/>
      <c r="G23" s="162"/>
      <c r="H23" s="121"/>
      <c r="I23" s="121"/>
      <c r="J23" s="121"/>
      <c r="K23" s="121"/>
    </row>
    <row r="24" spans="1:11" x14ac:dyDescent="0.3">
      <c r="A24" s="132"/>
      <c r="B24" s="119"/>
      <c r="C24" s="119"/>
      <c r="D24" s="119"/>
      <c r="E24" s="119"/>
      <c r="F24" s="119"/>
      <c r="G24" s="120"/>
      <c r="H24" s="121"/>
      <c r="I24" s="121"/>
      <c r="J24" s="121"/>
      <c r="K24" s="121"/>
    </row>
    <row r="25" spans="1:11" ht="31.2" x14ac:dyDescent="0.3">
      <c r="A25" s="133"/>
      <c r="B25" s="134"/>
      <c r="C25" s="134"/>
      <c r="D25" s="134"/>
      <c r="E25" s="135"/>
      <c r="F25" s="136" t="s">
        <v>131</v>
      </c>
      <c r="G25" s="125" t="s">
        <v>105</v>
      </c>
      <c r="H25" s="137" t="s">
        <v>132</v>
      </c>
      <c r="I25" s="126" t="s">
        <v>133</v>
      </c>
      <c r="J25" s="127" t="s">
        <v>114</v>
      </c>
      <c r="K25" s="127" t="s">
        <v>115</v>
      </c>
    </row>
    <row r="26" spans="1:11" x14ac:dyDescent="0.3">
      <c r="A26" s="163" t="s">
        <v>128</v>
      </c>
      <c r="B26" s="164"/>
      <c r="C26" s="164"/>
      <c r="D26" s="164"/>
      <c r="E26" s="165"/>
      <c r="F26" s="138"/>
      <c r="G26" s="139"/>
      <c r="H26" s="139"/>
      <c r="I26" s="140"/>
      <c r="J26" s="140"/>
      <c r="K26" s="140"/>
    </row>
    <row r="27" spans="1:11" ht="30" customHeight="1" x14ac:dyDescent="0.3">
      <c r="A27" s="166" t="s">
        <v>129</v>
      </c>
      <c r="B27" s="167"/>
      <c r="C27" s="167"/>
      <c r="D27" s="167"/>
      <c r="E27" s="168"/>
      <c r="F27" s="141">
        <v>0</v>
      </c>
      <c r="G27" s="142">
        <v>0</v>
      </c>
      <c r="H27" s="142">
        <v>0</v>
      </c>
      <c r="I27" s="143">
        <v>0</v>
      </c>
      <c r="J27" s="144">
        <v>0</v>
      </c>
      <c r="K27" s="145">
        <v>0</v>
      </c>
    </row>
    <row r="30" spans="1:11" ht="11.25" customHeight="1" x14ac:dyDescent="0.3">
      <c r="A30" s="146"/>
      <c r="B30" s="147"/>
      <c r="C30" s="147"/>
      <c r="D30" s="147"/>
      <c r="E30" s="147"/>
      <c r="F30" s="147"/>
      <c r="G30" s="148"/>
    </row>
  </sheetData>
  <mergeCells count="16"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  <mergeCell ref="A10:E10"/>
    <mergeCell ref="A1:G1"/>
    <mergeCell ref="A3:G3"/>
    <mergeCell ref="A5:G5"/>
    <mergeCell ref="A8:E8"/>
    <mergeCell ref="A9:E9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workbookViewId="0">
      <selection activeCell="A17" sqref="A17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7" width="19.77734375" style="1" customWidth="1"/>
    <col min="8" max="16384" width="8.88671875" style="1"/>
  </cols>
  <sheetData>
    <row r="1" spans="1:7" ht="12.6" x14ac:dyDescent="0.2">
      <c r="A1" s="9" t="s">
        <v>29</v>
      </c>
      <c r="B1" s="7"/>
      <c r="C1" s="8"/>
      <c r="E1" s="6"/>
      <c r="F1" s="6"/>
    </row>
    <row r="2" spans="1:7" ht="12.6" x14ac:dyDescent="0.2">
      <c r="A2" s="7"/>
      <c r="B2" s="7"/>
      <c r="C2" s="8"/>
      <c r="E2" s="6"/>
      <c r="F2" s="6"/>
    </row>
    <row r="3" spans="1:7" ht="12.6" x14ac:dyDescent="0.2">
      <c r="A3" s="7" t="s">
        <v>26</v>
      </c>
      <c r="B3" s="7"/>
      <c r="C3" s="8"/>
      <c r="E3" s="6"/>
      <c r="F3" s="6"/>
    </row>
    <row r="4" spans="1:7" ht="12.6" x14ac:dyDescent="0.2">
      <c r="A4" s="7"/>
      <c r="B4" s="7"/>
      <c r="C4" s="8"/>
      <c r="E4" s="6"/>
      <c r="F4" s="6"/>
    </row>
    <row r="5" spans="1:7" ht="12.6" x14ac:dyDescent="0.2">
      <c r="A5" s="7"/>
      <c r="B5" s="9" t="s">
        <v>27</v>
      </c>
      <c r="C5" s="8"/>
      <c r="E5" s="6"/>
      <c r="F5" s="6"/>
    </row>
    <row r="6" spans="1:7" ht="12.6" x14ac:dyDescent="0.2">
      <c r="A6" s="7"/>
      <c r="B6" s="7"/>
      <c r="C6" s="8"/>
      <c r="E6" s="6"/>
      <c r="F6" s="6"/>
    </row>
    <row r="7" spans="1:7" ht="12.6" x14ac:dyDescent="0.2">
      <c r="A7" s="7" t="s">
        <v>28</v>
      </c>
      <c r="B7" s="7"/>
      <c r="C7" s="8"/>
      <c r="E7" s="6"/>
      <c r="F7" s="6"/>
    </row>
    <row r="10" spans="1:7" ht="9.6" thickBot="1" x14ac:dyDescent="0.2"/>
    <row r="11" spans="1:7" s="2" customFormat="1" ht="10.8" thickBot="1" x14ac:dyDescent="0.2">
      <c r="A11" s="3" t="s">
        <v>0</v>
      </c>
      <c r="B11" s="3" t="s">
        <v>51</v>
      </c>
      <c r="C11" s="3" t="s">
        <v>50</v>
      </c>
      <c r="D11" s="3" t="s">
        <v>59</v>
      </c>
      <c r="E11" s="3" t="s">
        <v>52</v>
      </c>
      <c r="F11" s="3" t="s">
        <v>90</v>
      </c>
      <c r="G11" s="3" t="s">
        <v>89</v>
      </c>
    </row>
    <row r="12" spans="1:7" s="4" customFormat="1" ht="13.2" x14ac:dyDescent="0.25">
      <c r="A12" s="11" t="s">
        <v>27</v>
      </c>
      <c r="B12" s="13"/>
      <c r="C12" s="13"/>
      <c r="D12" s="13"/>
      <c r="E12" s="13"/>
      <c r="F12" s="13"/>
      <c r="G12" s="12"/>
    </row>
    <row r="13" spans="1:7" s="4" customFormat="1" ht="13.2" x14ac:dyDescent="0.25">
      <c r="A13" s="16" t="s">
        <v>48</v>
      </c>
      <c r="B13" s="17">
        <v>1063185.01</v>
      </c>
      <c r="C13" s="17">
        <v>1150927</v>
      </c>
      <c r="D13" s="17">
        <v>1477619.54</v>
      </c>
      <c r="E13" s="17">
        <v>1568860.39</v>
      </c>
      <c r="F13" s="17">
        <f>E13/C13*100</f>
        <v>136.31276266870097</v>
      </c>
      <c r="G13" s="18">
        <v>106.17</v>
      </c>
    </row>
    <row r="14" spans="1:7" s="4" customFormat="1" ht="26.4" x14ac:dyDescent="0.25">
      <c r="A14" s="11" t="s">
        <v>47</v>
      </c>
      <c r="B14" s="10">
        <v>838003.23</v>
      </c>
      <c r="C14" s="10">
        <v>975600</v>
      </c>
      <c r="D14" s="10">
        <v>1069146.8</v>
      </c>
      <c r="E14" s="10">
        <v>1044148.96</v>
      </c>
      <c r="F14" s="10">
        <f t="shared" ref="F14:F31" si="0">E14/C14*100</f>
        <v>107.02633866338662</v>
      </c>
      <c r="G14" s="5">
        <v>97.66</v>
      </c>
    </row>
    <row r="15" spans="1:7" s="4" customFormat="1" ht="26.4" x14ac:dyDescent="0.25">
      <c r="A15" s="11" t="s">
        <v>46</v>
      </c>
      <c r="B15" s="10">
        <v>20778.52</v>
      </c>
      <c r="C15" s="10">
        <v>46300</v>
      </c>
      <c r="D15" s="10">
        <v>29607.74</v>
      </c>
      <c r="E15" s="10">
        <v>27310.13</v>
      </c>
      <c r="F15" s="10">
        <f t="shared" si="0"/>
        <v>58.985161987041032</v>
      </c>
      <c r="G15" s="5">
        <v>92.24</v>
      </c>
    </row>
    <row r="16" spans="1:7" s="4" customFormat="1" ht="26.4" x14ac:dyDescent="0.25">
      <c r="A16" s="11" t="s">
        <v>45</v>
      </c>
      <c r="B16" s="14">
        <v>789.29</v>
      </c>
      <c r="C16" s="10">
        <v>4650</v>
      </c>
      <c r="D16" s="10">
        <v>4700</v>
      </c>
      <c r="E16" s="10">
        <v>4145</v>
      </c>
      <c r="F16" s="10">
        <f t="shared" si="0"/>
        <v>89.13978494623656</v>
      </c>
      <c r="G16" s="5">
        <v>88.19</v>
      </c>
    </row>
    <row r="17" spans="1:7" s="4" customFormat="1" ht="26.4" x14ac:dyDescent="0.25">
      <c r="A17" s="11" t="s">
        <v>44</v>
      </c>
      <c r="B17" s="10">
        <v>203613.97</v>
      </c>
      <c r="C17" s="10">
        <v>124377</v>
      </c>
      <c r="D17" s="10">
        <v>374165</v>
      </c>
      <c r="E17" s="10">
        <v>493256.3</v>
      </c>
      <c r="F17" s="10">
        <f t="shared" si="0"/>
        <v>396.58160270789614</v>
      </c>
      <c r="G17" s="5">
        <v>131.83000000000001</v>
      </c>
    </row>
    <row r="18" spans="1:7" s="4" customFormat="1" ht="13.2" x14ac:dyDescent="0.25">
      <c r="A18" s="16" t="s">
        <v>43</v>
      </c>
      <c r="B18" s="17">
        <v>15800</v>
      </c>
      <c r="C18" s="17">
        <v>20000</v>
      </c>
      <c r="D18" s="17">
        <v>1000</v>
      </c>
      <c r="E18" s="17">
        <v>15200</v>
      </c>
      <c r="F18" s="17">
        <f t="shared" si="0"/>
        <v>76</v>
      </c>
      <c r="G18" s="150">
        <v>1520</v>
      </c>
    </row>
    <row r="19" spans="1:7" s="4" customFormat="1" ht="13.2" x14ac:dyDescent="0.25">
      <c r="A19" s="11" t="s">
        <v>42</v>
      </c>
      <c r="B19" s="10">
        <v>15800</v>
      </c>
      <c r="C19" s="10">
        <v>20000</v>
      </c>
      <c r="D19" s="10">
        <v>1000</v>
      </c>
      <c r="E19" s="10">
        <v>15200</v>
      </c>
      <c r="F19" s="10">
        <f t="shared" si="0"/>
        <v>76</v>
      </c>
      <c r="G19" s="15">
        <v>1520</v>
      </c>
    </row>
    <row r="20" spans="1:7" s="4" customFormat="1" ht="13.2" x14ac:dyDescent="0.25">
      <c r="A20" s="151" t="s">
        <v>41</v>
      </c>
      <c r="B20" s="39">
        <v>1078985.01</v>
      </c>
      <c r="C20" s="39">
        <v>1170927</v>
      </c>
      <c r="D20" s="39">
        <v>1478619.54</v>
      </c>
      <c r="E20" s="39">
        <v>1584060.39</v>
      </c>
      <c r="F20" s="39">
        <f t="shared" si="0"/>
        <v>135.28259148520786</v>
      </c>
      <c r="G20" s="152">
        <v>107.13</v>
      </c>
    </row>
    <row r="21" spans="1:7" s="4" customFormat="1" ht="13.2" x14ac:dyDescent="0.25">
      <c r="A21" s="16" t="s">
        <v>1</v>
      </c>
      <c r="B21" s="17">
        <v>944158.39</v>
      </c>
      <c r="C21" s="17">
        <v>1089427</v>
      </c>
      <c r="D21" s="17">
        <v>1189516</v>
      </c>
      <c r="E21" s="17">
        <v>1155396.57</v>
      </c>
      <c r="F21" s="17">
        <f t="shared" si="0"/>
        <v>106.05543739966056</v>
      </c>
      <c r="G21" s="18">
        <v>97.13</v>
      </c>
    </row>
    <row r="22" spans="1:7" s="4" customFormat="1" ht="13.2" x14ac:dyDescent="0.25">
      <c r="A22" s="11" t="s">
        <v>2</v>
      </c>
      <c r="B22" s="10">
        <v>723156.78</v>
      </c>
      <c r="C22" s="10">
        <v>795055</v>
      </c>
      <c r="D22" s="10">
        <v>921960</v>
      </c>
      <c r="E22" s="10">
        <v>902738.18</v>
      </c>
      <c r="F22" s="10">
        <f t="shared" si="0"/>
        <v>113.54411707366158</v>
      </c>
      <c r="G22" s="5">
        <v>97.92</v>
      </c>
    </row>
    <row r="23" spans="1:7" s="4" customFormat="1" ht="13.2" x14ac:dyDescent="0.25">
      <c r="A23" s="11" t="s">
        <v>6</v>
      </c>
      <c r="B23" s="10">
        <v>205980.35</v>
      </c>
      <c r="C23" s="10">
        <v>279020</v>
      </c>
      <c r="D23" s="10">
        <v>251295</v>
      </c>
      <c r="E23" s="10">
        <v>236695.71</v>
      </c>
      <c r="F23" s="10">
        <f t="shared" si="0"/>
        <v>84.831090961221406</v>
      </c>
      <c r="G23" s="5">
        <v>94.19</v>
      </c>
    </row>
    <row r="24" spans="1:7" s="4" customFormat="1" ht="13.2" x14ac:dyDescent="0.25">
      <c r="A24" s="11" t="s">
        <v>11</v>
      </c>
      <c r="B24" s="14">
        <v>854</v>
      </c>
      <c r="C24" s="14">
        <v>952</v>
      </c>
      <c r="D24" s="14">
        <v>910</v>
      </c>
      <c r="E24" s="14">
        <v>909.92</v>
      </c>
      <c r="F24" s="10">
        <f t="shared" si="0"/>
        <v>95.579831932773104</v>
      </c>
      <c r="G24" s="5">
        <v>99.99</v>
      </c>
    </row>
    <row r="25" spans="1:7" s="4" customFormat="1" ht="26.4" x14ac:dyDescent="0.25">
      <c r="A25" s="11" t="s">
        <v>13</v>
      </c>
      <c r="B25" s="10">
        <v>13837.22</v>
      </c>
      <c r="C25" s="10">
        <v>14000</v>
      </c>
      <c r="D25" s="10">
        <v>15000</v>
      </c>
      <c r="E25" s="10">
        <v>14701.76</v>
      </c>
      <c r="F25" s="10">
        <f t="shared" si="0"/>
        <v>105.01257142857143</v>
      </c>
      <c r="G25" s="5">
        <v>98.01</v>
      </c>
    </row>
    <row r="26" spans="1:7" s="4" customFormat="1" ht="13.2" x14ac:dyDescent="0.25">
      <c r="A26" s="11" t="s">
        <v>15</v>
      </c>
      <c r="B26" s="14">
        <v>330.04</v>
      </c>
      <c r="C26" s="14">
        <v>400</v>
      </c>
      <c r="D26" s="14">
        <v>351</v>
      </c>
      <c r="E26" s="14">
        <v>351</v>
      </c>
      <c r="F26" s="10">
        <f t="shared" si="0"/>
        <v>87.75</v>
      </c>
      <c r="G26" s="5">
        <v>100</v>
      </c>
    </row>
    <row r="27" spans="1:7" s="4" customFormat="1" ht="13.2" x14ac:dyDescent="0.25">
      <c r="A27" s="16" t="s">
        <v>17</v>
      </c>
      <c r="B27" s="17">
        <v>266384.65999999997</v>
      </c>
      <c r="C27" s="17">
        <v>81500</v>
      </c>
      <c r="D27" s="17">
        <v>293026</v>
      </c>
      <c r="E27" s="17">
        <v>277004.82</v>
      </c>
      <c r="F27" s="17">
        <f t="shared" si="0"/>
        <v>339.88321472392641</v>
      </c>
      <c r="G27" s="18">
        <v>94.53</v>
      </c>
    </row>
    <row r="28" spans="1:7" s="4" customFormat="1" ht="13.2" x14ac:dyDescent="0.25">
      <c r="A28" s="11" t="s">
        <v>18</v>
      </c>
      <c r="B28" s="14">
        <v>250</v>
      </c>
      <c r="C28" s="13"/>
      <c r="D28" s="13"/>
      <c r="E28" s="13"/>
      <c r="F28" s="10"/>
      <c r="G28" s="12"/>
    </row>
    <row r="29" spans="1:7" s="4" customFormat="1" ht="13.2" x14ac:dyDescent="0.25">
      <c r="A29" s="11" t="s">
        <v>20</v>
      </c>
      <c r="B29" s="10">
        <v>20220.11</v>
      </c>
      <c r="C29" s="10">
        <v>41500</v>
      </c>
      <c r="D29" s="10">
        <v>27000</v>
      </c>
      <c r="E29" s="10">
        <v>25429.99</v>
      </c>
      <c r="F29" s="10">
        <f t="shared" si="0"/>
        <v>61.277084337349393</v>
      </c>
      <c r="G29" s="5">
        <v>94.19</v>
      </c>
    </row>
    <row r="30" spans="1:7" s="4" customFormat="1" ht="13.2" x14ac:dyDescent="0.25">
      <c r="A30" s="11" t="s">
        <v>23</v>
      </c>
      <c r="B30" s="10">
        <v>245914.55</v>
      </c>
      <c r="C30" s="10">
        <v>40000</v>
      </c>
      <c r="D30" s="10">
        <v>266026</v>
      </c>
      <c r="E30" s="10">
        <v>251574.83</v>
      </c>
      <c r="F30" s="10">
        <f t="shared" si="0"/>
        <v>628.93707499999994</v>
      </c>
      <c r="G30" s="5">
        <v>94.57</v>
      </c>
    </row>
    <row r="31" spans="1:7" s="4" customFormat="1" ht="13.2" x14ac:dyDescent="0.25">
      <c r="A31" s="151" t="s">
        <v>30</v>
      </c>
      <c r="B31" s="39">
        <v>1210543.05</v>
      </c>
      <c r="C31" s="39">
        <v>1170927</v>
      </c>
      <c r="D31" s="39">
        <v>1482542</v>
      </c>
      <c r="E31" s="39">
        <v>1432401.39</v>
      </c>
      <c r="F31" s="39">
        <f t="shared" si="0"/>
        <v>122.330545798329</v>
      </c>
      <c r="G31" s="152">
        <v>96.62</v>
      </c>
    </row>
  </sheetData>
  <pageMargins left="0.75" right="0.75" top="1" bottom="1" header="0.5" footer="0.5"/>
  <pageSetup paperSize="9" scale="6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topLeftCell="A40" workbookViewId="0">
      <selection activeCell="B13" sqref="B13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7" width="19.77734375" style="1" customWidth="1"/>
    <col min="8" max="16384" width="8.88671875" style="1"/>
  </cols>
  <sheetData>
    <row r="1" spans="1:7" ht="12.6" x14ac:dyDescent="0.2">
      <c r="A1" s="7" t="s">
        <v>26</v>
      </c>
      <c r="B1" s="7"/>
      <c r="C1" s="8"/>
      <c r="D1" s="8"/>
    </row>
    <row r="2" spans="1:7" ht="12.6" x14ac:dyDescent="0.2">
      <c r="A2" s="7"/>
      <c r="B2" s="7"/>
      <c r="C2" s="8"/>
      <c r="D2" s="8"/>
    </row>
    <row r="3" spans="1:7" ht="12.6" x14ac:dyDescent="0.2">
      <c r="A3" s="7" t="s">
        <v>108</v>
      </c>
      <c r="B3" s="7"/>
      <c r="C3" s="8"/>
      <c r="D3" s="8"/>
    </row>
    <row r="4" spans="1:7" ht="12.6" x14ac:dyDescent="0.2">
      <c r="A4" s="7"/>
      <c r="B4" s="7"/>
      <c r="C4" s="8"/>
      <c r="D4" s="8"/>
    </row>
    <row r="5" spans="1:7" ht="12.6" x14ac:dyDescent="0.2">
      <c r="A5" s="7" t="s">
        <v>109</v>
      </c>
      <c r="B5" s="7"/>
      <c r="C5" s="8"/>
      <c r="D5" s="8"/>
    </row>
    <row r="6" spans="1:7" ht="12.6" x14ac:dyDescent="0.2">
      <c r="A6" s="7"/>
      <c r="B6" s="7"/>
      <c r="C6" s="8"/>
      <c r="D6" s="8"/>
    </row>
    <row r="9" spans="1:7" ht="9.6" thickBot="1" x14ac:dyDescent="0.2"/>
    <row r="10" spans="1:7" s="2" customFormat="1" ht="10.8" thickBot="1" x14ac:dyDescent="0.2">
      <c r="A10" s="3" t="s">
        <v>0</v>
      </c>
      <c r="B10" s="3" t="s">
        <v>51</v>
      </c>
      <c r="C10" s="3" t="s">
        <v>50</v>
      </c>
      <c r="D10" s="3" t="s">
        <v>59</v>
      </c>
      <c r="E10" s="3" t="s">
        <v>52</v>
      </c>
      <c r="F10" s="3" t="s">
        <v>53</v>
      </c>
      <c r="G10" s="3" t="s">
        <v>49</v>
      </c>
    </row>
    <row r="11" spans="1:7" s="4" customFormat="1" ht="13.2" x14ac:dyDescent="0.25">
      <c r="A11" s="11" t="s">
        <v>27</v>
      </c>
      <c r="B11" s="13"/>
      <c r="C11" s="13"/>
      <c r="D11" s="13"/>
      <c r="E11" s="13"/>
      <c r="F11" s="13"/>
      <c r="G11" s="12"/>
    </row>
    <row r="12" spans="1:7" s="4" customFormat="1" ht="13.2" x14ac:dyDescent="0.25">
      <c r="A12" s="19" t="s">
        <v>48</v>
      </c>
      <c r="B12" s="20">
        <v>1063185.01</v>
      </c>
      <c r="C12" s="20">
        <v>1150927</v>
      </c>
      <c r="D12" s="20">
        <v>1477619.54</v>
      </c>
      <c r="E12" s="20">
        <v>1568860.39</v>
      </c>
      <c r="F12" s="20">
        <f>E12/C12*100</f>
        <v>136.31276266870097</v>
      </c>
      <c r="G12" s="21">
        <v>106.17</v>
      </c>
    </row>
    <row r="13" spans="1:7" s="4" customFormat="1" ht="26.4" x14ac:dyDescent="0.25">
      <c r="A13" s="11" t="s">
        <v>47</v>
      </c>
      <c r="B13" s="10">
        <v>838003.23</v>
      </c>
      <c r="C13" s="10">
        <v>975600</v>
      </c>
      <c r="D13" s="10">
        <v>1069146.8</v>
      </c>
      <c r="E13" s="10">
        <v>1044148.96</v>
      </c>
      <c r="F13" s="10">
        <f t="shared" ref="F13:F57" si="0">E13/C13*100</f>
        <v>107.02633866338662</v>
      </c>
      <c r="G13" s="5">
        <v>97.66</v>
      </c>
    </row>
    <row r="14" spans="1:7" s="4" customFormat="1" ht="26.4" x14ac:dyDescent="0.25">
      <c r="A14" s="11" t="s">
        <v>46</v>
      </c>
      <c r="B14" s="10">
        <v>20778.52</v>
      </c>
      <c r="C14" s="10">
        <v>46300</v>
      </c>
      <c r="D14" s="10">
        <v>29607.74</v>
      </c>
      <c r="E14" s="10">
        <v>27310.13</v>
      </c>
      <c r="F14" s="10">
        <f t="shared" si="0"/>
        <v>58.985161987041032</v>
      </c>
      <c r="G14" s="5">
        <v>92.24</v>
      </c>
    </row>
    <row r="15" spans="1:7" s="4" customFormat="1" ht="26.4" x14ac:dyDescent="0.25">
      <c r="A15" s="11" t="s">
        <v>45</v>
      </c>
      <c r="B15" s="14">
        <v>789.29</v>
      </c>
      <c r="C15" s="10">
        <v>4650</v>
      </c>
      <c r="D15" s="10">
        <v>4700</v>
      </c>
      <c r="E15" s="10">
        <v>4145</v>
      </c>
      <c r="F15" s="10">
        <f t="shared" si="0"/>
        <v>89.13978494623656</v>
      </c>
      <c r="G15" s="5">
        <v>88.19</v>
      </c>
    </row>
    <row r="16" spans="1:7" s="4" customFormat="1" ht="26.4" x14ac:dyDescent="0.25">
      <c r="A16" s="11" t="s">
        <v>44</v>
      </c>
      <c r="B16" s="10">
        <v>203613.97</v>
      </c>
      <c r="C16" s="10">
        <v>124377</v>
      </c>
      <c r="D16" s="10">
        <v>374165</v>
      </c>
      <c r="E16" s="10">
        <v>493256.3</v>
      </c>
      <c r="F16" s="10">
        <f t="shared" si="0"/>
        <v>396.58160270789614</v>
      </c>
      <c r="G16" s="5">
        <v>131.83000000000001</v>
      </c>
    </row>
    <row r="17" spans="1:7" s="4" customFormat="1" ht="13.2" x14ac:dyDescent="0.25">
      <c r="A17" s="19" t="s">
        <v>43</v>
      </c>
      <c r="B17" s="20">
        <v>15800</v>
      </c>
      <c r="C17" s="20">
        <v>20000</v>
      </c>
      <c r="D17" s="20">
        <v>1000</v>
      </c>
      <c r="E17" s="20">
        <v>15200</v>
      </c>
      <c r="F17" s="20">
        <f t="shared" si="0"/>
        <v>76</v>
      </c>
      <c r="G17" s="22">
        <v>1520</v>
      </c>
    </row>
    <row r="18" spans="1:7" s="4" customFormat="1" ht="13.2" x14ac:dyDescent="0.25">
      <c r="A18" s="11" t="s">
        <v>42</v>
      </c>
      <c r="B18" s="10">
        <v>15800</v>
      </c>
      <c r="C18" s="10">
        <v>20000</v>
      </c>
      <c r="D18" s="10">
        <v>1000</v>
      </c>
      <c r="E18" s="10">
        <v>15200</v>
      </c>
      <c r="F18" s="10">
        <f t="shared" si="0"/>
        <v>76</v>
      </c>
      <c r="G18" s="15">
        <v>1520</v>
      </c>
    </row>
    <row r="19" spans="1:7" s="4" customFormat="1" ht="13.2" x14ac:dyDescent="0.25">
      <c r="A19" s="23" t="s">
        <v>41</v>
      </c>
      <c r="B19" s="24">
        <v>1078985.01</v>
      </c>
      <c r="C19" s="24">
        <v>1170927</v>
      </c>
      <c r="D19" s="24">
        <v>1478619.54</v>
      </c>
      <c r="E19" s="24">
        <v>1584060.39</v>
      </c>
      <c r="F19" s="24">
        <f t="shared" si="0"/>
        <v>135.28259148520786</v>
      </c>
      <c r="G19" s="25">
        <v>107.13</v>
      </c>
    </row>
    <row r="20" spans="1:7" s="4" customFormat="1" ht="13.2" x14ac:dyDescent="0.25">
      <c r="A20" s="19" t="s">
        <v>1</v>
      </c>
      <c r="B20" s="20">
        <v>944158.39</v>
      </c>
      <c r="C20" s="20">
        <v>1089427</v>
      </c>
      <c r="D20" s="20">
        <v>1189516</v>
      </c>
      <c r="E20" s="20">
        <v>1155396.57</v>
      </c>
      <c r="F20" s="20">
        <f t="shared" si="0"/>
        <v>106.05543739966056</v>
      </c>
      <c r="G20" s="21">
        <v>97.13</v>
      </c>
    </row>
    <row r="21" spans="1:7" s="4" customFormat="1" ht="13.2" x14ac:dyDescent="0.25">
      <c r="A21" s="11" t="s">
        <v>2</v>
      </c>
      <c r="B21" s="10">
        <v>723156.78</v>
      </c>
      <c r="C21" s="10">
        <v>795055</v>
      </c>
      <c r="D21" s="10">
        <v>921960</v>
      </c>
      <c r="E21" s="10">
        <v>902738.18</v>
      </c>
      <c r="F21" s="10">
        <f t="shared" si="0"/>
        <v>113.54411707366158</v>
      </c>
      <c r="G21" s="5">
        <v>97.92</v>
      </c>
    </row>
    <row r="22" spans="1:7" s="4" customFormat="1" ht="13.2" x14ac:dyDescent="0.25">
      <c r="A22" s="11" t="s">
        <v>34</v>
      </c>
      <c r="B22" s="14">
        <v>503.08</v>
      </c>
      <c r="C22" s="10">
        <v>1150</v>
      </c>
      <c r="D22" s="10">
        <v>2700</v>
      </c>
      <c r="E22" s="10">
        <v>2629.86</v>
      </c>
      <c r="F22" s="10">
        <f t="shared" si="0"/>
        <v>228.68347826086958</v>
      </c>
      <c r="G22" s="5">
        <v>97.4</v>
      </c>
    </row>
    <row r="23" spans="1:7" s="4" customFormat="1" ht="13.2" x14ac:dyDescent="0.25">
      <c r="A23" s="11" t="s">
        <v>33</v>
      </c>
      <c r="B23" s="14">
        <v>742.06</v>
      </c>
      <c r="C23" s="10">
        <v>1100</v>
      </c>
      <c r="D23" s="14">
        <v>810</v>
      </c>
      <c r="E23" s="14">
        <v>687.42</v>
      </c>
      <c r="F23" s="10">
        <f t="shared" si="0"/>
        <v>62.492727272727265</v>
      </c>
      <c r="G23" s="5">
        <v>84.87</v>
      </c>
    </row>
    <row r="24" spans="1:7" s="4" customFormat="1" ht="13.2" x14ac:dyDescent="0.25">
      <c r="A24" s="11" t="s">
        <v>39</v>
      </c>
      <c r="B24" s="10">
        <v>18043.11</v>
      </c>
      <c r="C24" s="10">
        <v>25300</v>
      </c>
      <c r="D24" s="10">
        <v>16400</v>
      </c>
      <c r="E24" s="10">
        <v>14362.07</v>
      </c>
      <c r="F24" s="10">
        <f t="shared" si="0"/>
        <v>56.767075098814225</v>
      </c>
      <c r="G24" s="5">
        <v>87.57</v>
      </c>
    </row>
    <row r="25" spans="1:7" s="4" customFormat="1" ht="13.2" x14ac:dyDescent="0.25">
      <c r="A25" s="11" t="s">
        <v>32</v>
      </c>
      <c r="B25" s="10">
        <v>79509.45</v>
      </c>
      <c r="C25" s="10">
        <v>87000</v>
      </c>
      <c r="D25" s="10">
        <v>127000</v>
      </c>
      <c r="E25" s="10">
        <v>121606.75</v>
      </c>
      <c r="F25" s="10">
        <f t="shared" si="0"/>
        <v>139.77787356321838</v>
      </c>
      <c r="G25" s="5">
        <v>95.75</v>
      </c>
    </row>
    <row r="26" spans="1:7" s="4" customFormat="1" ht="13.2" x14ac:dyDescent="0.25">
      <c r="A26" s="11" t="s">
        <v>37</v>
      </c>
      <c r="B26" s="10">
        <v>620200.67000000004</v>
      </c>
      <c r="C26" s="10">
        <v>675000</v>
      </c>
      <c r="D26" s="10">
        <v>771000</v>
      </c>
      <c r="E26" s="10">
        <v>759556.53</v>
      </c>
      <c r="F26" s="10">
        <f t="shared" si="0"/>
        <v>112.52689333333335</v>
      </c>
      <c r="G26" s="5">
        <v>98.52</v>
      </c>
    </row>
    <row r="27" spans="1:7" s="4" customFormat="1" ht="13.2" x14ac:dyDescent="0.25">
      <c r="A27" s="11" t="s">
        <v>36</v>
      </c>
      <c r="B27" s="10">
        <v>4158.41</v>
      </c>
      <c r="C27" s="10">
        <v>5505</v>
      </c>
      <c r="D27" s="10">
        <v>4050</v>
      </c>
      <c r="E27" s="10">
        <v>3895.55</v>
      </c>
      <c r="F27" s="10">
        <f t="shared" si="0"/>
        <v>70.763851044505003</v>
      </c>
      <c r="G27" s="5">
        <v>96.19</v>
      </c>
    </row>
    <row r="28" spans="1:7" s="4" customFormat="1" ht="13.2" x14ac:dyDescent="0.25">
      <c r="A28" s="11" t="s">
        <v>6</v>
      </c>
      <c r="B28" s="10">
        <v>205980.35</v>
      </c>
      <c r="C28" s="10">
        <v>279020</v>
      </c>
      <c r="D28" s="10">
        <v>251295</v>
      </c>
      <c r="E28" s="10">
        <v>236695.71</v>
      </c>
      <c r="F28" s="10">
        <f t="shared" si="0"/>
        <v>84.831090961221406</v>
      </c>
      <c r="G28" s="5">
        <v>94.19</v>
      </c>
    </row>
    <row r="29" spans="1:7" s="4" customFormat="1" ht="13.2" x14ac:dyDescent="0.25">
      <c r="A29" s="11" t="s">
        <v>34</v>
      </c>
      <c r="B29" s="10">
        <v>3365</v>
      </c>
      <c r="C29" s="10">
        <v>3140</v>
      </c>
      <c r="D29" s="10">
        <v>1713</v>
      </c>
      <c r="E29" s="10">
        <v>1712.28</v>
      </c>
      <c r="F29" s="10">
        <f t="shared" si="0"/>
        <v>54.531210191082799</v>
      </c>
      <c r="G29" s="5">
        <v>99.96</v>
      </c>
    </row>
    <row r="30" spans="1:7" s="4" customFormat="1" ht="13.2" x14ac:dyDescent="0.25">
      <c r="A30" s="11" t="s">
        <v>40</v>
      </c>
      <c r="B30" s="14">
        <v>30</v>
      </c>
      <c r="C30" s="14">
        <v>350</v>
      </c>
      <c r="D30" s="10">
        <v>1700</v>
      </c>
      <c r="E30" s="10">
        <v>1051.22</v>
      </c>
      <c r="F30" s="10">
        <f t="shared" si="0"/>
        <v>300.34857142857146</v>
      </c>
      <c r="G30" s="5">
        <v>61.84</v>
      </c>
    </row>
    <row r="31" spans="1:7" s="4" customFormat="1" ht="13.2" x14ac:dyDescent="0.25">
      <c r="A31" s="11" t="s">
        <v>33</v>
      </c>
      <c r="B31" s="10">
        <v>91068.23</v>
      </c>
      <c r="C31" s="10">
        <v>109580</v>
      </c>
      <c r="D31" s="10">
        <v>109737</v>
      </c>
      <c r="E31" s="10">
        <v>109736.79</v>
      </c>
      <c r="F31" s="10">
        <f t="shared" si="0"/>
        <v>100.14308267932104</v>
      </c>
      <c r="G31" s="5">
        <v>100</v>
      </c>
    </row>
    <row r="32" spans="1:7" s="4" customFormat="1" ht="13.2" x14ac:dyDescent="0.25">
      <c r="A32" s="11" t="s">
        <v>39</v>
      </c>
      <c r="B32" s="10">
        <v>4475.76</v>
      </c>
      <c r="C32" s="10">
        <v>21000</v>
      </c>
      <c r="D32" s="10">
        <v>14000</v>
      </c>
      <c r="E32" s="10">
        <v>10991.52</v>
      </c>
      <c r="F32" s="10">
        <f t="shared" si="0"/>
        <v>52.340571428571423</v>
      </c>
      <c r="G32" s="5">
        <v>78.510000000000005</v>
      </c>
    </row>
    <row r="33" spans="1:7" s="4" customFormat="1" ht="13.2" x14ac:dyDescent="0.25">
      <c r="A33" s="11" t="s">
        <v>38</v>
      </c>
      <c r="B33" s="13"/>
      <c r="C33" s="10">
        <v>1200</v>
      </c>
      <c r="D33" s="13"/>
      <c r="E33" s="13"/>
      <c r="F33" s="10">
        <f t="shared" si="0"/>
        <v>0</v>
      </c>
      <c r="G33" s="12"/>
    </row>
    <row r="34" spans="1:7" s="4" customFormat="1" ht="13.2" x14ac:dyDescent="0.25">
      <c r="A34" s="11" t="s">
        <v>32</v>
      </c>
      <c r="B34" s="10">
        <v>57092.36</v>
      </c>
      <c r="C34" s="10">
        <v>82000</v>
      </c>
      <c r="D34" s="10">
        <v>78200</v>
      </c>
      <c r="E34" s="10">
        <v>69774</v>
      </c>
      <c r="F34" s="10">
        <f t="shared" si="0"/>
        <v>85.090243902439028</v>
      </c>
      <c r="G34" s="5">
        <v>89.23</v>
      </c>
    </row>
    <row r="35" spans="1:7" s="4" customFormat="1" ht="13.2" x14ac:dyDescent="0.25">
      <c r="A35" s="11" t="s">
        <v>37</v>
      </c>
      <c r="B35" s="10">
        <v>44308.15</v>
      </c>
      <c r="C35" s="10">
        <v>57000</v>
      </c>
      <c r="D35" s="10">
        <v>43000</v>
      </c>
      <c r="E35" s="10">
        <v>40921.64</v>
      </c>
      <c r="F35" s="10">
        <f t="shared" si="0"/>
        <v>71.792350877192973</v>
      </c>
      <c r="G35" s="5">
        <v>95.17</v>
      </c>
    </row>
    <row r="36" spans="1:7" s="4" customFormat="1" ht="13.2" x14ac:dyDescent="0.25">
      <c r="A36" s="11" t="s">
        <v>36</v>
      </c>
      <c r="B36" s="10">
        <v>5421.55</v>
      </c>
      <c r="C36" s="10">
        <v>2950</v>
      </c>
      <c r="D36" s="10">
        <v>1945</v>
      </c>
      <c r="E36" s="10">
        <v>1887.96</v>
      </c>
      <c r="F36" s="10">
        <f t="shared" si="0"/>
        <v>63.998644067796604</v>
      </c>
      <c r="G36" s="5">
        <v>97.07</v>
      </c>
    </row>
    <row r="37" spans="1:7" s="4" customFormat="1" ht="13.2" x14ac:dyDescent="0.25">
      <c r="A37" s="11" t="s">
        <v>35</v>
      </c>
      <c r="B37" s="14">
        <v>219.3</v>
      </c>
      <c r="C37" s="10">
        <v>1800</v>
      </c>
      <c r="D37" s="10">
        <v>1000</v>
      </c>
      <c r="E37" s="14">
        <v>620.29999999999995</v>
      </c>
      <c r="F37" s="10">
        <f t="shared" si="0"/>
        <v>34.461111111111109</v>
      </c>
      <c r="G37" s="5">
        <v>62.03</v>
      </c>
    </row>
    <row r="38" spans="1:7" s="4" customFormat="1" ht="13.2" x14ac:dyDescent="0.25">
      <c r="A38" s="11" t="s">
        <v>11</v>
      </c>
      <c r="B38" s="14">
        <v>854</v>
      </c>
      <c r="C38" s="14">
        <v>952</v>
      </c>
      <c r="D38" s="14">
        <v>910</v>
      </c>
      <c r="E38" s="14">
        <v>909.92</v>
      </c>
      <c r="F38" s="10">
        <f t="shared" si="0"/>
        <v>95.579831932773104</v>
      </c>
      <c r="G38" s="5">
        <v>99.99</v>
      </c>
    </row>
    <row r="39" spans="1:7" s="4" customFormat="1" ht="13.2" x14ac:dyDescent="0.25">
      <c r="A39" s="11" t="s">
        <v>33</v>
      </c>
      <c r="B39" s="14">
        <v>854</v>
      </c>
      <c r="C39" s="14">
        <v>952</v>
      </c>
      <c r="D39" s="14">
        <v>910</v>
      </c>
      <c r="E39" s="14">
        <v>909.92</v>
      </c>
      <c r="F39" s="10">
        <f t="shared" si="0"/>
        <v>95.579831932773104</v>
      </c>
      <c r="G39" s="5">
        <v>99.99</v>
      </c>
    </row>
    <row r="40" spans="1:7" s="4" customFormat="1" ht="26.4" x14ac:dyDescent="0.25">
      <c r="A40" s="11" t="s">
        <v>13</v>
      </c>
      <c r="B40" s="10">
        <v>13837.22</v>
      </c>
      <c r="C40" s="10">
        <v>14000</v>
      </c>
      <c r="D40" s="10">
        <v>15000</v>
      </c>
      <c r="E40" s="10">
        <v>14701.76</v>
      </c>
      <c r="F40" s="10">
        <f t="shared" si="0"/>
        <v>105.01257142857143</v>
      </c>
      <c r="G40" s="5">
        <v>98.01</v>
      </c>
    </row>
    <row r="41" spans="1:7" s="4" customFormat="1" ht="13.2" x14ac:dyDescent="0.25">
      <c r="A41" s="11" t="s">
        <v>32</v>
      </c>
      <c r="B41" s="10">
        <v>13837.22</v>
      </c>
      <c r="C41" s="10">
        <v>14000</v>
      </c>
      <c r="D41" s="10">
        <v>15000</v>
      </c>
      <c r="E41" s="10">
        <v>14701.76</v>
      </c>
      <c r="F41" s="10">
        <f t="shared" si="0"/>
        <v>105.01257142857143</v>
      </c>
      <c r="G41" s="5">
        <v>98.01</v>
      </c>
    </row>
    <row r="42" spans="1:7" s="4" customFormat="1" ht="13.2" x14ac:dyDescent="0.25">
      <c r="A42" s="11" t="s">
        <v>15</v>
      </c>
      <c r="B42" s="14">
        <v>330.04</v>
      </c>
      <c r="C42" s="14">
        <v>400</v>
      </c>
      <c r="D42" s="14">
        <v>351</v>
      </c>
      <c r="E42" s="14">
        <v>351</v>
      </c>
      <c r="F42" s="10">
        <f t="shared" si="0"/>
        <v>87.75</v>
      </c>
      <c r="G42" s="5">
        <v>100</v>
      </c>
    </row>
    <row r="43" spans="1:7" s="4" customFormat="1" ht="13.2" x14ac:dyDescent="0.25">
      <c r="A43" s="11" t="s">
        <v>32</v>
      </c>
      <c r="B43" s="14">
        <v>330.04</v>
      </c>
      <c r="C43" s="14">
        <v>400</v>
      </c>
      <c r="D43" s="14">
        <v>351</v>
      </c>
      <c r="E43" s="14">
        <v>351</v>
      </c>
      <c r="F43" s="10">
        <f t="shared" si="0"/>
        <v>87.75</v>
      </c>
      <c r="G43" s="5">
        <v>100</v>
      </c>
    </row>
    <row r="44" spans="1:7" s="4" customFormat="1" ht="13.2" x14ac:dyDescent="0.25">
      <c r="A44" s="19" t="s">
        <v>17</v>
      </c>
      <c r="B44" s="20">
        <v>266384.65999999997</v>
      </c>
      <c r="C44" s="20">
        <v>81500</v>
      </c>
      <c r="D44" s="20">
        <v>293026</v>
      </c>
      <c r="E44" s="20">
        <v>277004.82</v>
      </c>
      <c r="F44" s="20">
        <f t="shared" si="0"/>
        <v>339.88321472392641</v>
      </c>
      <c r="G44" s="21">
        <v>94.53</v>
      </c>
    </row>
    <row r="45" spans="1:7" s="4" customFormat="1" ht="13.2" x14ac:dyDescent="0.25">
      <c r="A45" s="11" t="s">
        <v>18</v>
      </c>
      <c r="B45" s="14">
        <v>250</v>
      </c>
      <c r="C45" s="13"/>
      <c r="D45" s="13"/>
      <c r="E45" s="13"/>
      <c r="F45" s="10"/>
      <c r="G45" s="12"/>
    </row>
    <row r="46" spans="1:7" s="4" customFormat="1" ht="13.2" x14ac:dyDescent="0.25">
      <c r="A46" s="11" t="s">
        <v>34</v>
      </c>
      <c r="B46" s="14">
        <v>250</v>
      </c>
      <c r="C46" s="13"/>
      <c r="D46" s="13"/>
      <c r="E46" s="13"/>
      <c r="F46" s="10"/>
      <c r="G46" s="12"/>
    </row>
    <row r="47" spans="1:7" s="4" customFormat="1" ht="13.2" x14ac:dyDescent="0.25">
      <c r="A47" s="11" t="s">
        <v>20</v>
      </c>
      <c r="B47" s="10">
        <v>20220.11</v>
      </c>
      <c r="C47" s="10">
        <v>41500</v>
      </c>
      <c r="D47" s="10">
        <v>27000</v>
      </c>
      <c r="E47" s="10">
        <v>25429.99</v>
      </c>
      <c r="F47" s="10">
        <f t="shared" si="0"/>
        <v>61.277084337349393</v>
      </c>
      <c r="G47" s="5">
        <v>94.19</v>
      </c>
    </row>
    <row r="48" spans="1:7" s="4" customFormat="1" ht="13.2" x14ac:dyDescent="0.25">
      <c r="A48" s="11" t="s">
        <v>34</v>
      </c>
      <c r="B48" s="13"/>
      <c r="C48" s="13"/>
      <c r="D48" s="14">
        <v>300</v>
      </c>
      <c r="E48" s="14">
        <v>299.8</v>
      </c>
      <c r="F48" s="10"/>
      <c r="G48" s="5">
        <v>99.93</v>
      </c>
    </row>
    <row r="49" spans="1:7" s="4" customFormat="1" ht="13.2" x14ac:dyDescent="0.25">
      <c r="A49" s="11" t="s">
        <v>32</v>
      </c>
      <c r="B49" s="10">
        <v>19595.12</v>
      </c>
      <c r="C49" s="10">
        <v>39000</v>
      </c>
      <c r="D49" s="10">
        <v>24700</v>
      </c>
      <c r="E49" s="10">
        <v>23465.95</v>
      </c>
      <c r="F49" s="10">
        <f t="shared" si="0"/>
        <v>60.169102564102559</v>
      </c>
      <c r="G49" s="5">
        <v>95</v>
      </c>
    </row>
    <row r="50" spans="1:7" s="4" customFormat="1" ht="13.2" x14ac:dyDescent="0.25">
      <c r="A50" s="11" t="s">
        <v>35</v>
      </c>
      <c r="B50" s="14">
        <v>539.99</v>
      </c>
      <c r="C50" s="10">
        <v>2500</v>
      </c>
      <c r="D50" s="10">
        <v>2000</v>
      </c>
      <c r="E50" s="10">
        <v>1664.24</v>
      </c>
      <c r="F50" s="10">
        <f t="shared" si="0"/>
        <v>66.569599999999994</v>
      </c>
      <c r="G50" s="5">
        <v>83.21</v>
      </c>
    </row>
    <row r="51" spans="1:7" s="4" customFormat="1" ht="26.4" x14ac:dyDescent="0.25">
      <c r="A51" s="11" t="s">
        <v>31</v>
      </c>
      <c r="B51" s="14">
        <v>85</v>
      </c>
      <c r="C51" s="13"/>
      <c r="D51" s="13"/>
      <c r="E51" s="13"/>
      <c r="F51" s="10"/>
      <c r="G51" s="12"/>
    </row>
    <row r="52" spans="1:7" s="4" customFormat="1" ht="13.2" x14ac:dyDescent="0.25">
      <c r="A52" s="11" t="s">
        <v>23</v>
      </c>
      <c r="B52" s="10">
        <v>245914.55</v>
      </c>
      <c r="C52" s="10">
        <v>40000</v>
      </c>
      <c r="D52" s="10">
        <v>266026</v>
      </c>
      <c r="E52" s="10">
        <v>251574.83</v>
      </c>
      <c r="F52" s="10">
        <f t="shared" si="0"/>
        <v>628.93707499999994</v>
      </c>
      <c r="G52" s="5">
        <v>94.57</v>
      </c>
    </row>
    <row r="53" spans="1:7" s="4" customFormat="1" ht="13.2" x14ac:dyDescent="0.25">
      <c r="A53" s="11" t="s">
        <v>34</v>
      </c>
      <c r="B53" s="10">
        <v>12619.02</v>
      </c>
      <c r="C53" s="13"/>
      <c r="D53" s="10">
        <v>172000</v>
      </c>
      <c r="E53" s="10">
        <v>158548.82999999999</v>
      </c>
      <c r="F53" s="10"/>
      <c r="G53" s="5">
        <v>92.18</v>
      </c>
    </row>
    <row r="54" spans="1:7" s="4" customFormat="1" ht="13.2" x14ac:dyDescent="0.25">
      <c r="A54" s="11" t="s">
        <v>33</v>
      </c>
      <c r="B54" s="10">
        <v>217580.53</v>
      </c>
      <c r="C54" s="13"/>
      <c r="D54" s="10">
        <v>80000</v>
      </c>
      <c r="E54" s="10">
        <v>80000</v>
      </c>
      <c r="F54" s="10"/>
      <c r="G54" s="5">
        <v>100</v>
      </c>
    </row>
    <row r="55" spans="1:7" s="4" customFormat="1" ht="13.2" x14ac:dyDescent="0.25">
      <c r="A55" s="11" t="s">
        <v>32</v>
      </c>
      <c r="B55" s="13"/>
      <c r="C55" s="10">
        <v>20000</v>
      </c>
      <c r="D55" s="10">
        <v>13026</v>
      </c>
      <c r="E55" s="10">
        <v>13026</v>
      </c>
      <c r="F55" s="10">
        <f t="shared" si="0"/>
        <v>65.13</v>
      </c>
      <c r="G55" s="5">
        <v>100</v>
      </c>
    </row>
    <row r="56" spans="1:7" s="4" customFormat="1" ht="26.4" x14ac:dyDescent="0.25">
      <c r="A56" s="11" t="s">
        <v>31</v>
      </c>
      <c r="B56" s="10">
        <v>15715</v>
      </c>
      <c r="C56" s="10">
        <v>20000</v>
      </c>
      <c r="D56" s="10">
        <v>1000</v>
      </c>
      <c r="E56" s="13"/>
      <c r="F56" s="10">
        <f t="shared" si="0"/>
        <v>0</v>
      </c>
      <c r="G56" s="12"/>
    </row>
    <row r="57" spans="1:7" s="4" customFormat="1" ht="13.2" x14ac:dyDescent="0.25">
      <c r="A57" s="23" t="s">
        <v>30</v>
      </c>
      <c r="B57" s="24">
        <v>1210543.05</v>
      </c>
      <c r="C57" s="24">
        <v>1170927</v>
      </c>
      <c r="D57" s="24">
        <v>1482542</v>
      </c>
      <c r="E57" s="24">
        <v>1432401.39</v>
      </c>
      <c r="F57" s="24">
        <f t="shared" si="0"/>
        <v>122.330545798329</v>
      </c>
      <c r="G57" s="25">
        <v>96.62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>
      <selection activeCell="A9" sqref="A9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7" width="19.77734375" style="1" customWidth="1"/>
    <col min="8" max="16384" width="8.88671875" style="1"/>
  </cols>
  <sheetData>
    <row r="1" spans="1:7" ht="12.6" x14ac:dyDescent="0.15">
      <c r="A1" s="7"/>
      <c r="B1" s="7"/>
    </row>
    <row r="2" spans="1:7" ht="12.6" x14ac:dyDescent="0.15">
      <c r="A2" s="7" t="s">
        <v>26</v>
      </c>
      <c r="B2" s="7"/>
    </row>
    <row r="3" spans="1:7" ht="12.6" x14ac:dyDescent="0.15">
      <c r="A3" s="7"/>
      <c r="B3" s="7"/>
    </row>
    <row r="4" spans="1:7" ht="12.6" x14ac:dyDescent="0.15">
      <c r="A4" s="7" t="s">
        <v>108</v>
      </c>
      <c r="B4" s="7"/>
    </row>
    <row r="5" spans="1:7" ht="12.6" x14ac:dyDescent="0.15">
      <c r="A5" s="7"/>
      <c r="B5" s="7"/>
    </row>
    <row r="6" spans="1:7" ht="12.6" x14ac:dyDescent="0.15">
      <c r="A6" s="7" t="s">
        <v>110</v>
      </c>
      <c r="B6" s="7"/>
    </row>
    <row r="8" spans="1:7" ht="9.6" thickBot="1" x14ac:dyDescent="0.2"/>
    <row r="9" spans="1:7" s="6" customFormat="1" ht="10.8" thickBot="1" x14ac:dyDescent="0.2">
      <c r="A9" s="3" t="s">
        <v>0</v>
      </c>
      <c r="B9" s="3" t="s">
        <v>51</v>
      </c>
      <c r="C9" s="3" t="s">
        <v>50</v>
      </c>
      <c r="D9" s="3" t="s">
        <v>59</v>
      </c>
      <c r="E9" s="3" t="s">
        <v>52</v>
      </c>
      <c r="F9" s="3" t="s">
        <v>25</v>
      </c>
      <c r="G9" s="3" t="s">
        <v>60</v>
      </c>
    </row>
    <row r="10" spans="1:7" s="6" customFormat="1" ht="13.2" x14ac:dyDescent="0.25">
      <c r="A10" s="11" t="s">
        <v>58</v>
      </c>
      <c r="B10" s="10">
        <v>1210543.05</v>
      </c>
      <c r="C10" s="10">
        <v>1170927</v>
      </c>
      <c r="D10" s="10">
        <v>1482542</v>
      </c>
      <c r="E10" s="10">
        <v>1432401.39</v>
      </c>
      <c r="F10" s="10">
        <f>E10/C10*100</f>
        <v>122.330545798329</v>
      </c>
      <c r="G10" s="5">
        <v>96.62</v>
      </c>
    </row>
    <row r="11" spans="1:7" s="6" customFormat="1" ht="13.2" x14ac:dyDescent="0.25">
      <c r="A11" s="40" t="s">
        <v>57</v>
      </c>
      <c r="B11" s="41">
        <v>1210543.05</v>
      </c>
      <c r="C11" s="41">
        <v>1170927</v>
      </c>
      <c r="D11" s="41">
        <v>1482542</v>
      </c>
      <c r="E11" s="41">
        <v>1432401.39</v>
      </c>
      <c r="F11" s="41">
        <f t="shared" ref="F11:F30" si="0">E11/C11*100</f>
        <v>122.330545798329</v>
      </c>
      <c r="G11" s="42">
        <v>96.62</v>
      </c>
    </row>
    <row r="12" spans="1:7" s="6" customFormat="1" ht="13.2" x14ac:dyDescent="0.25">
      <c r="A12" s="43" t="s">
        <v>56</v>
      </c>
      <c r="B12" s="38">
        <v>1210543.05</v>
      </c>
      <c r="C12" s="38">
        <v>1170927</v>
      </c>
      <c r="D12" s="38">
        <v>1482542</v>
      </c>
      <c r="E12" s="38">
        <v>1432401.39</v>
      </c>
      <c r="F12" s="38">
        <f t="shared" si="0"/>
        <v>122.330545798329</v>
      </c>
      <c r="G12" s="44">
        <v>96.62</v>
      </c>
    </row>
    <row r="13" spans="1:7" s="6" customFormat="1" ht="13.2" x14ac:dyDescent="0.25">
      <c r="A13" s="11" t="s">
        <v>55</v>
      </c>
      <c r="B13" s="10">
        <v>1210543.05</v>
      </c>
      <c r="C13" s="10">
        <v>1170927</v>
      </c>
      <c r="D13" s="10">
        <v>1482542</v>
      </c>
      <c r="E13" s="10">
        <v>1432401.39</v>
      </c>
      <c r="F13" s="10">
        <f t="shared" si="0"/>
        <v>122.330545798329</v>
      </c>
      <c r="G13" s="5">
        <v>96.62</v>
      </c>
    </row>
    <row r="14" spans="1:7" s="6" customFormat="1" ht="13.2" x14ac:dyDescent="0.25">
      <c r="A14" s="11" t="s">
        <v>54</v>
      </c>
      <c r="B14" s="10">
        <v>1210543.05</v>
      </c>
      <c r="C14" s="10">
        <v>1170927</v>
      </c>
      <c r="D14" s="10">
        <v>1482542</v>
      </c>
      <c r="E14" s="10">
        <v>1432401.39</v>
      </c>
      <c r="F14" s="10">
        <f t="shared" si="0"/>
        <v>122.330545798329</v>
      </c>
      <c r="G14" s="5">
        <v>96.62</v>
      </c>
    </row>
    <row r="15" spans="1:7" s="6" customFormat="1" ht="13.2" x14ac:dyDescent="0.25">
      <c r="A15" s="47" t="s">
        <v>1</v>
      </c>
      <c r="B15" s="48">
        <v>928406.86</v>
      </c>
      <c r="C15" s="48">
        <v>1069152</v>
      </c>
      <c r="D15" s="48">
        <v>1174090</v>
      </c>
      <c r="E15" s="48">
        <v>1141754.29</v>
      </c>
      <c r="F15" s="24">
        <f t="shared" si="0"/>
        <v>106.79064249049715</v>
      </c>
      <c r="G15" s="25">
        <v>97.25</v>
      </c>
    </row>
    <row r="16" spans="1:7" s="6" customFormat="1" ht="13.2" x14ac:dyDescent="0.25">
      <c r="A16" s="45" t="s">
        <v>2</v>
      </c>
      <c r="B16" s="46">
        <v>717753.23</v>
      </c>
      <c r="C16" s="46">
        <v>787300</v>
      </c>
      <c r="D16" s="46">
        <v>914400</v>
      </c>
      <c r="E16" s="46">
        <v>895525.35</v>
      </c>
      <c r="F16" s="20">
        <f t="shared" si="0"/>
        <v>113.74639273466276</v>
      </c>
      <c r="G16" s="21">
        <v>97.94</v>
      </c>
    </row>
    <row r="17" spans="1:7" s="6" customFormat="1" ht="13.2" x14ac:dyDescent="0.25">
      <c r="A17" s="45" t="s">
        <v>6</v>
      </c>
      <c r="B17" s="46">
        <v>195632.37</v>
      </c>
      <c r="C17" s="46">
        <v>266500</v>
      </c>
      <c r="D17" s="46">
        <v>243429</v>
      </c>
      <c r="E17" s="46">
        <v>230266.26</v>
      </c>
      <c r="F17" s="20">
        <f t="shared" si="0"/>
        <v>86.403849906191383</v>
      </c>
      <c r="G17" s="21">
        <v>94.59</v>
      </c>
    </row>
    <row r="18" spans="1:7" s="6" customFormat="1" ht="13.2" x14ac:dyDescent="0.25">
      <c r="A18" s="45" t="s">
        <v>11</v>
      </c>
      <c r="B18" s="49">
        <v>854</v>
      </c>
      <c r="C18" s="49">
        <v>952</v>
      </c>
      <c r="D18" s="49">
        <v>910</v>
      </c>
      <c r="E18" s="49">
        <v>909.92</v>
      </c>
      <c r="F18" s="20">
        <f t="shared" si="0"/>
        <v>95.579831932773104</v>
      </c>
      <c r="G18" s="21">
        <v>99.99</v>
      </c>
    </row>
    <row r="19" spans="1:7" s="6" customFormat="1" ht="26.4" x14ac:dyDescent="0.25">
      <c r="A19" s="45" t="s">
        <v>13</v>
      </c>
      <c r="B19" s="46">
        <v>13837.22</v>
      </c>
      <c r="C19" s="46">
        <v>14000</v>
      </c>
      <c r="D19" s="46">
        <v>15000</v>
      </c>
      <c r="E19" s="46">
        <v>14701.76</v>
      </c>
      <c r="F19" s="20">
        <f t="shared" si="0"/>
        <v>105.01257142857143</v>
      </c>
      <c r="G19" s="21">
        <v>98.01</v>
      </c>
    </row>
    <row r="20" spans="1:7" s="6" customFormat="1" ht="13.2" x14ac:dyDescent="0.25">
      <c r="A20" s="45" t="s">
        <v>15</v>
      </c>
      <c r="B20" s="49">
        <v>330.04</v>
      </c>
      <c r="C20" s="49">
        <v>400</v>
      </c>
      <c r="D20" s="49">
        <v>351</v>
      </c>
      <c r="E20" s="49">
        <v>351</v>
      </c>
      <c r="F20" s="20">
        <f t="shared" si="0"/>
        <v>87.75</v>
      </c>
      <c r="G20" s="21">
        <v>100</v>
      </c>
    </row>
    <row r="21" spans="1:7" s="6" customFormat="1" ht="13.2" x14ac:dyDescent="0.25">
      <c r="A21" s="47" t="s">
        <v>17</v>
      </c>
      <c r="B21" s="48">
        <v>143425.65</v>
      </c>
      <c r="C21" s="48">
        <v>59000</v>
      </c>
      <c r="D21" s="48">
        <v>289726</v>
      </c>
      <c r="E21" s="48">
        <v>275040.78000000003</v>
      </c>
      <c r="F21" s="24">
        <f t="shared" si="0"/>
        <v>466.17081355932208</v>
      </c>
      <c r="G21" s="25">
        <v>94.93</v>
      </c>
    </row>
    <row r="22" spans="1:7" s="6" customFormat="1" ht="26.4" x14ac:dyDescent="0.25">
      <c r="A22" s="45" t="s">
        <v>18</v>
      </c>
      <c r="B22" s="49">
        <v>250</v>
      </c>
      <c r="C22" s="50"/>
      <c r="D22" s="50"/>
      <c r="E22" s="50"/>
      <c r="F22" s="20"/>
      <c r="G22" s="51"/>
    </row>
    <row r="23" spans="1:7" s="6" customFormat="1" ht="13.2" x14ac:dyDescent="0.25">
      <c r="A23" s="45" t="s">
        <v>20</v>
      </c>
      <c r="B23" s="46">
        <v>19595.12</v>
      </c>
      <c r="C23" s="46">
        <v>39000</v>
      </c>
      <c r="D23" s="46">
        <v>24700</v>
      </c>
      <c r="E23" s="46">
        <v>23465.95</v>
      </c>
      <c r="F23" s="20">
        <f t="shared" si="0"/>
        <v>60.169102564102559</v>
      </c>
      <c r="G23" s="21">
        <v>95</v>
      </c>
    </row>
    <row r="24" spans="1:7" s="6" customFormat="1" ht="13.2" x14ac:dyDescent="0.25">
      <c r="A24" s="45" t="s">
        <v>23</v>
      </c>
      <c r="B24" s="46">
        <v>123580.53</v>
      </c>
      <c r="C24" s="46">
        <v>20000</v>
      </c>
      <c r="D24" s="46">
        <v>265026</v>
      </c>
      <c r="E24" s="46">
        <v>251574.83</v>
      </c>
      <c r="F24" s="20">
        <f t="shared" si="0"/>
        <v>1257.8741499999999</v>
      </c>
      <c r="G24" s="21">
        <v>94.92</v>
      </c>
    </row>
    <row r="25" spans="1:7" s="6" customFormat="1" ht="13.2" x14ac:dyDescent="0.25">
      <c r="A25" s="47" t="s">
        <v>1</v>
      </c>
      <c r="B25" s="48">
        <v>15751.53</v>
      </c>
      <c r="C25" s="48">
        <v>20275</v>
      </c>
      <c r="D25" s="48">
        <v>15426</v>
      </c>
      <c r="E25" s="48">
        <v>13642.28</v>
      </c>
      <c r="F25" s="24">
        <f t="shared" si="0"/>
        <v>67.28621454993835</v>
      </c>
      <c r="G25" s="25">
        <v>88.44</v>
      </c>
    </row>
    <row r="26" spans="1:7" s="6" customFormat="1" ht="13.2" x14ac:dyDescent="0.25">
      <c r="A26" s="45" t="s">
        <v>2</v>
      </c>
      <c r="B26" s="46">
        <v>5403.55</v>
      </c>
      <c r="C26" s="46">
        <v>7755</v>
      </c>
      <c r="D26" s="46">
        <v>7560</v>
      </c>
      <c r="E26" s="46">
        <v>7212.83</v>
      </c>
      <c r="F26" s="20">
        <f t="shared" si="0"/>
        <v>93.008768536428107</v>
      </c>
      <c r="G26" s="21">
        <v>95.41</v>
      </c>
    </row>
    <row r="27" spans="1:7" s="6" customFormat="1" ht="13.2" x14ac:dyDescent="0.25">
      <c r="A27" s="45" t="s">
        <v>6</v>
      </c>
      <c r="B27" s="46">
        <v>10347.98</v>
      </c>
      <c r="C27" s="46">
        <v>12520</v>
      </c>
      <c r="D27" s="46">
        <v>7866</v>
      </c>
      <c r="E27" s="46">
        <v>6429.45</v>
      </c>
      <c r="F27" s="20">
        <f t="shared" si="0"/>
        <v>51.353434504792325</v>
      </c>
      <c r="G27" s="21">
        <v>81.739999999999995</v>
      </c>
    </row>
    <row r="28" spans="1:7" s="6" customFormat="1" ht="13.2" x14ac:dyDescent="0.25">
      <c r="A28" s="47" t="s">
        <v>17</v>
      </c>
      <c r="B28" s="48">
        <v>122959.01</v>
      </c>
      <c r="C28" s="48">
        <v>22500</v>
      </c>
      <c r="D28" s="48">
        <v>3300</v>
      </c>
      <c r="E28" s="48">
        <v>1964.04</v>
      </c>
      <c r="F28" s="24">
        <f t="shared" si="0"/>
        <v>8.7290666666666663</v>
      </c>
      <c r="G28" s="25">
        <v>59.52</v>
      </c>
    </row>
    <row r="29" spans="1:7" s="6" customFormat="1" ht="13.2" x14ac:dyDescent="0.25">
      <c r="A29" s="45" t="s">
        <v>20</v>
      </c>
      <c r="B29" s="49">
        <v>624.99</v>
      </c>
      <c r="C29" s="46">
        <v>2500</v>
      </c>
      <c r="D29" s="46">
        <v>2300</v>
      </c>
      <c r="E29" s="46">
        <v>1964.04</v>
      </c>
      <c r="F29" s="20">
        <f t="shared" si="0"/>
        <v>78.561599999999999</v>
      </c>
      <c r="G29" s="21">
        <v>85.39</v>
      </c>
    </row>
    <row r="30" spans="1:7" s="6" customFormat="1" ht="13.2" x14ac:dyDescent="0.25">
      <c r="A30" s="45" t="s">
        <v>23</v>
      </c>
      <c r="B30" s="46">
        <v>122334.02</v>
      </c>
      <c r="C30" s="46">
        <v>20000</v>
      </c>
      <c r="D30" s="46">
        <v>1000</v>
      </c>
      <c r="E30" s="50"/>
      <c r="F30" s="20">
        <f t="shared" si="0"/>
        <v>0</v>
      </c>
      <c r="G30" s="51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3" sqref="B23"/>
    </sheetView>
  </sheetViews>
  <sheetFormatPr defaultRowHeight="14.4" x14ac:dyDescent="0.3"/>
  <cols>
    <col min="1" max="1" width="10.109375" customWidth="1"/>
    <col min="2" max="2" width="24.77734375" customWidth="1"/>
    <col min="3" max="3" width="10.6640625" customWidth="1"/>
    <col min="4" max="4" width="9.33203125" customWidth="1"/>
    <col min="5" max="5" width="12" customWidth="1"/>
    <col min="6" max="6" width="12.21875" customWidth="1"/>
  </cols>
  <sheetData>
    <row r="1" spans="1:9" x14ac:dyDescent="0.3">
      <c r="B1" s="173" t="s">
        <v>103</v>
      </c>
      <c r="C1" s="174"/>
      <c r="D1" s="174"/>
      <c r="E1" s="174"/>
      <c r="F1" s="174"/>
      <c r="G1" s="174"/>
      <c r="H1" s="174"/>
    </row>
    <row r="2" spans="1:9" x14ac:dyDescent="0.3">
      <c r="B2" s="174"/>
      <c r="C2" s="174"/>
      <c r="D2" s="174"/>
      <c r="E2" s="174"/>
      <c r="F2" s="174"/>
      <c r="G2" s="174"/>
      <c r="H2" s="174"/>
    </row>
    <row r="3" spans="1:9" x14ac:dyDescent="0.3">
      <c r="B3" s="174"/>
      <c r="C3" s="174"/>
      <c r="D3" s="174"/>
      <c r="E3" s="174"/>
      <c r="F3" s="174"/>
      <c r="G3" s="174"/>
      <c r="H3" s="174"/>
    </row>
    <row r="4" spans="1:9" x14ac:dyDescent="0.3">
      <c r="B4" s="174"/>
      <c r="C4" s="174"/>
      <c r="D4" s="174"/>
      <c r="E4" s="174"/>
      <c r="F4" s="174"/>
      <c r="G4" s="174"/>
      <c r="H4" s="174"/>
    </row>
    <row r="5" spans="1:9" x14ac:dyDescent="0.3">
      <c r="B5" s="174"/>
      <c r="C5" s="174"/>
      <c r="D5" s="174"/>
      <c r="E5" s="174"/>
      <c r="F5" s="174"/>
      <c r="G5" s="174"/>
      <c r="H5" s="174"/>
    </row>
    <row r="8" spans="1:9" ht="15.6" x14ac:dyDescent="0.3">
      <c r="B8" s="175" t="s">
        <v>91</v>
      </c>
      <c r="C8" s="176"/>
      <c r="D8" s="176"/>
      <c r="E8" s="176"/>
      <c r="F8" s="176"/>
      <c r="G8" s="176"/>
      <c r="H8" s="176"/>
    </row>
    <row r="10" spans="1:9" ht="15.6" x14ac:dyDescent="0.3">
      <c r="B10" s="175" t="s">
        <v>92</v>
      </c>
      <c r="C10" s="176"/>
      <c r="D10" s="176"/>
      <c r="E10" s="176"/>
      <c r="F10" s="176"/>
      <c r="G10" s="176"/>
      <c r="H10" s="176"/>
    </row>
    <row r="11" spans="1:9" ht="15.6" x14ac:dyDescent="0.3">
      <c r="B11" s="79"/>
      <c r="C11" s="80"/>
      <c r="D11" s="80"/>
      <c r="E11" s="80"/>
      <c r="F11" s="80"/>
      <c r="G11" s="80"/>
      <c r="H11" s="80"/>
    </row>
    <row r="12" spans="1:9" ht="43.2" x14ac:dyDescent="0.3">
      <c r="A12" s="81" t="s">
        <v>93</v>
      </c>
      <c r="B12" s="82" t="s">
        <v>94</v>
      </c>
      <c r="C12" s="81" t="s">
        <v>104</v>
      </c>
      <c r="D12" s="82" t="s">
        <v>105</v>
      </c>
      <c r="E12" s="81" t="s">
        <v>106</v>
      </c>
      <c r="F12" s="81" t="s">
        <v>107</v>
      </c>
      <c r="G12" s="81" t="s">
        <v>95</v>
      </c>
      <c r="H12" s="81" t="s">
        <v>96</v>
      </c>
      <c r="I12" s="83"/>
    </row>
    <row r="13" spans="1:9" x14ac:dyDescent="0.3">
      <c r="A13" s="82">
        <v>1</v>
      </c>
      <c r="B13" s="82">
        <v>2</v>
      </c>
      <c r="C13" s="82">
        <v>3</v>
      </c>
      <c r="D13" s="82">
        <v>4</v>
      </c>
      <c r="E13" s="82">
        <v>5</v>
      </c>
      <c r="F13" s="82">
        <v>6</v>
      </c>
      <c r="G13" s="82">
        <v>7</v>
      </c>
      <c r="H13" s="82">
        <v>8</v>
      </c>
      <c r="I13" s="83"/>
    </row>
    <row r="14" spans="1:9" ht="28.8" x14ac:dyDescent="0.3">
      <c r="A14" s="84" t="s">
        <v>97</v>
      </c>
      <c r="B14" s="81" t="s">
        <v>98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3"/>
    </row>
    <row r="15" spans="1:9" ht="28.8" x14ac:dyDescent="0.3">
      <c r="A15" s="85">
        <v>8</v>
      </c>
      <c r="B15" s="86" t="s">
        <v>99</v>
      </c>
      <c r="C15" s="85"/>
      <c r="D15" s="85"/>
      <c r="E15" s="85"/>
      <c r="F15" s="85"/>
      <c r="G15" s="85"/>
      <c r="H15" s="85"/>
      <c r="I15" s="83"/>
    </row>
    <row r="16" spans="1:9" x14ac:dyDescent="0.3">
      <c r="A16" s="85">
        <v>84</v>
      </c>
      <c r="B16" s="85" t="s">
        <v>100</v>
      </c>
      <c r="C16" s="85"/>
      <c r="D16" s="85"/>
      <c r="E16" s="85"/>
      <c r="F16" s="85"/>
      <c r="G16" s="85"/>
      <c r="H16" s="85"/>
      <c r="I16" s="83"/>
    </row>
    <row r="17" spans="1:9" ht="28.8" x14ac:dyDescent="0.3">
      <c r="A17" s="84" t="s">
        <v>97</v>
      </c>
      <c r="B17" s="81" t="s">
        <v>98</v>
      </c>
      <c r="C17" s="82">
        <v>0</v>
      </c>
      <c r="D17" s="82">
        <v>0</v>
      </c>
      <c r="E17" s="82">
        <v>0</v>
      </c>
      <c r="F17" s="82">
        <v>0</v>
      </c>
      <c r="G17" s="82"/>
      <c r="H17" s="82">
        <v>0</v>
      </c>
      <c r="I17" s="83"/>
    </row>
    <row r="18" spans="1:9" ht="28.8" x14ac:dyDescent="0.3">
      <c r="A18" s="85">
        <v>5</v>
      </c>
      <c r="B18" s="86" t="s">
        <v>101</v>
      </c>
      <c r="C18" s="85"/>
      <c r="D18" s="85"/>
      <c r="E18" s="85"/>
      <c r="F18" s="85"/>
      <c r="G18" s="85"/>
      <c r="H18" s="85"/>
      <c r="I18" s="83"/>
    </row>
    <row r="19" spans="1:9" ht="28.8" x14ac:dyDescent="0.3">
      <c r="A19" s="85">
        <v>54</v>
      </c>
      <c r="B19" s="86" t="s">
        <v>102</v>
      </c>
      <c r="C19" s="85"/>
      <c r="D19" s="85"/>
      <c r="E19" s="85"/>
      <c r="F19" s="85"/>
      <c r="G19" s="85"/>
      <c r="H19" s="85"/>
      <c r="I19" s="83"/>
    </row>
  </sheetData>
  <mergeCells count="3">
    <mergeCell ref="B1:H5"/>
    <mergeCell ref="B8:H8"/>
    <mergeCell ref="B10:H10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3"/>
  <sheetViews>
    <sheetView showGridLines="0" workbookViewId="0">
      <selection activeCell="A6" sqref="A6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37" style="1" customWidth="1"/>
    <col min="5" max="7" width="19.77734375" style="1" customWidth="1"/>
    <col min="8" max="16384" width="8.88671875" style="74"/>
  </cols>
  <sheetData>
    <row r="3" spans="1:7" ht="12.6" x14ac:dyDescent="0.15">
      <c r="A3" s="7" t="s">
        <v>112</v>
      </c>
      <c r="B3" s="7"/>
    </row>
    <row r="4" spans="1:7" ht="12.6" x14ac:dyDescent="0.15">
      <c r="A4" s="7"/>
      <c r="B4" s="7"/>
    </row>
    <row r="5" spans="1:7" ht="12.6" x14ac:dyDescent="0.15">
      <c r="A5" s="7" t="s">
        <v>111</v>
      </c>
      <c r="B5" s="7"/>
    </row>
    <row r="9" spans="1:7" ht="9.6" thickBot="1" x14ac:dyDescent="0.2"/>
    <row r="10" spans="1:7" s="2" customFormat="1" ht="10.8" thickBot="1" x14ac:dyDescent="0.2">
      <c r="A10" s="3" t="s">
        <v>0</v>
      </c>
      <c r="B10" s="3" t="s">
        <v>51</v>
      </c>
      <c r="C10" s="3" t="s">
        <v>50</v>
      </c>
      <c r="D10" s="3" t="s">
        <v>59</v>
      </c>
      <c r="E10" s="3" t="s">
        <v>52</v>
      </c>
      <c r="F10" s="3" t="s">
        <v>90</v>
      </c>
      <c r="G10" s="3" t="s">
        <v>89</v>
      </c>
    </row>
    <row r="11" spans="1:7" s="4" customFormat="1" ht="13.2" x14ac:dyDescent="0.25">
      <c r="A11" s="11" t="s">
        <v>58</v>
      </c>
      <c r="B11" s="10">
        <v>1210543.05</v>
      </c>
      <c r="C11" s="10">
        <v>1170927</v>
      </c>
      <c r="D11" s="10">
        <v>1482542</v>
      </c>
      <c r="E11" s="10">
        <v>1432401.39</v>
      </c>
      <c r="F11" s="10">
        <f>E11/C11*100</f>
        <v>122.330545798329</v>
      </c>
      <c r="G11" s="5">
        <v>96.62</v>
      </c>
    </row>
    <row r="12" spans="1:7" s="6" customFormat="1" ht="13.2" x14ac:dyDescent="0.25">
      <c r="A12" s="37" t="s">
        <v>57</v>
      </c>
      <c r="B12" s="36">
        <v>1210543.05</v>
      </c>
      <c r="C12" s="36">
        <v>1170927</v>
      </c>
      <c r="D12" s="36">
        <v>1482542</v>
      </c>
      <c r="E12" s="36">
        <v>1432401.39</v>
      </c>
      <c r="F12" s="75">
        <f t="shared" ref="F12:F75" si="0">E12/C12*100</f>
        <v>122.330545798329</v>
      </c>
      <c r="G12" s="35">
        <v>96.62</v>
      </c>
    </row>
    <row r="13" spans="1:7" s="6" customFormat="1" ht="13.2" x14ac:dyDescent="0.25">
      <c r="A13" s="34" t="s">
        <v>56</v>
      </c>
      <c r="B13" s="33">
        <v>1210543.05</v>
      </c>
      <c r="C13" s="33">
        <v>1170927</v>
      </c>
      <c r="D13" s="33">
        <v>1482542</v>
      </c>
      <c r="E13" s="33">
        <v>1432401.39</v>
      </c>
      <c r="F13" s="38">
        <f t="shared" si="0"/>
        <v>122.330545798329</v>
      </c>
      <c r="G13" s="32">
        <v>96.62</v>
      </c>
    </row>
    <row r="14" spans="1:7" s="6" customFormat="1" ht="13.2" x14ac:dyDescent="0.25">
      <c r="A14" s="70" t="s">
        <v>88</v>
      </c>
      <c r="B14" s="69">
        <v>214828.34</v>
      </c>
      <c r="C14" s="69">
        <v>110452</v>
      </c>
      <c r="D14" s="69">
        <v>110639</v>
      </c>
      <c r="E14" s="69">
        <v>110638.92</v>
      </c>
      <c r="F14" s="69">
        <f t="shared" si="0"/>
        <v>100.16923188353313</v>
      </c>
      <c r="G14" s="71">
        <v>100</v>
      </c>
    </row>
    <row r="15" spans="1:7" s="6" customFormat="1" ht="26.4" x14ac:dyDescent="0.25">
      <c r="A15" s="61" t="s">
        <v>87</v>
      </c>
      <c r="B15" s="60">
        <v>21252</v>
      </c>
      <c r="C15" s="60">
        <v>22452</v>
      </c>
      <c r="D15" s="60">
        <v>22440</v>
      </c>
      <c r="E15" s="60">
        <v>22439.919999999998</v>
      </c>
      <c r="F15" s="78">
        <f t="shared" si="0"/>
        <v>99.946196329948322</v>
      </c>
      <c r="G15" s="59">
        <v>100</v>
      </c>
    </row>
    <row r="16" spans="1:7" s="6" customFormat="1" ht="13.2" x14ac:dyDescent="0.25">
      <c r="A16" s="11" t="s">
        <v>61</v>
      </c>
      <c r="B16" s="10">
        <v>21252</v>
      </c>
      <c r="C16" s="10">
        <v>22452</v>
      </c>
      <c r="D16" s="10">
        <v>22440</v>
      </c>
      <c r="E16" s="10">
        <v>22439.919999999998</v>
      </c>
      <c r="F16" s="10">
        <f t="shared" si="0"/>
        <v>99.946196329948322</v>
      </c>
      <c r="G16" s="5">
        <v>100</v>
      </c>
    </row>
    <row r="17" spans="1:7" s="6" customFormat="1" ht="13.2" x14ac:dyDescent="0.25">
      <c r="A17" s="58" t="s">
        <v>33</v>
      </c>
      <c r="B17" s="57">
        <v>21252</v>
      </c>
      <c r="C17" s="57">
        <v>22452</v>
      </c>
      <c r="D17" s="57">
        <v>22440</v>
      </c>
      <c r="E17" s="57">
        <v>22439.919999999998</v>
      </c>
      <c r="F17" s="76">
        <f t="shared" si="0"/>
        <v>99.946196329948322</v>
      </c>
      <c r="G17" s="56">
        <v>100</v>
      </c>
    </row>
    <row r="18" spans="1:7" s="6" customFormat="1" ht="13.2" x14ac:dyDescent="0.25">
      <c r="A18" s="29" t="s">
        <v>6</v>
      </c>
      <c r="B18" s="28">
        <v>20398</v>
      </c>
      <c r="C18" s="28">
        <v>21500</v>
      </c>
      <c r="D18" s="28">
        <v>21530</v>
      </c>
      <c r="E18" s="28">
        <v>21530</v>
      </c>
      <c r="F18" s="77">
        <f t="shared" si="0"/>
        <v>100.13953488372094</v>
      </c>
      <c r="G18" s="30">
        <v>100</v>
      </c>
    </row>
    <row r="19" spans="1:7" s="6" customFormat="1" ht="13.2" x14ac:dyDescent="0.25">
      <c r="A19" s="55" t="s">
        <v>7</v>
      </c>
      <c r="B19" s="53">
        <v>4095</v>
      </c>
      <c r="C19" s="54"/>
      <c r="D19" s="54"/>
      <c r="E19" s="53">
        <v>2228.25</v>
      </c>
      <c r="F19" s="78"/>
      <c r="G19" s="52"/>
    </row>
    <row r="20" spans="1:7" s="6" customFormat="1" ht="13.2" x14ac:dyDescent="0.25">
      <c r="A20" s="55" t="s">
        <v>8</v>
      </c>
      <c r="B20" s="53">
        <v>6010</v>
      </c>
      <c r="C20" s="54"/>
      <c r="D20" s="54"/>
      <c r="E20" s="53">
        <v>7586</v>
      </c>
      <c r="F20" s="78"/>
      <c r="G20" s="52"/>
    </row>
    <row r="21" spans="1:7" s="6" customFormat="1" ht="13.2" x14ac:dyDescent="0.25">
      <c r="A21" s="55" t="s">
        <v>9</v>
      </c>
      <c r="B21" s="53">
        <v>9093</v>
      </c>
      <c r="C21" s="54"/>
      <c r="D21" s="54"/>
      <c r="E21" s="53">
        <v>10100</v>
      </c>
      <c r="F21" s="78"/>
      <c r="G21" s="52"/>
    </row>
    <row r="22" spans="1:7" s="6" customFormat="1" ht="13.2" x14ac:dyDescent="0.25">
      <c r="A22" s="55" t="s">
        <v>10</v>
      </c>
      <c r="B22" s="53">
        <v>1200</v>
      </c>
      <c r="C22" s="54"/>
      <c r="D22" s="54"/>
      <c r="E22" s="53">
        <v>1615.75</v>
      </c>
      <c r="F22" s="78"/>
      <c r="G22" s="52"/>
    </row>
    <row r="23" spans="1:7" s="6" customFormat="1" ht="13.2" x14ac:dyDescent="0.25">
      <c r="A23" s="29" t="s">
        <v>11</v>
      </c>
      <c r="B23" s="31">
        <v>854</v>
      </c>
      <c r="C23" s="31">
        <v>952</v>
      </c>
      <c r="D23" s="31">
        <v>910</v>
      </c>
      <c r="E23" s="31">
        <v>909.92</v>
      </c>
      <c r="F23" s="77">
        <f t="shared" si="0"/>
        <v>95.579831932773104</v>
      </c>
      <c r="G23" s="30">
        <v>99.99</v>
      </c>
    </row>
    <row r="24" spans="1:7" s="6" customFormat="1" ht="13.2" x14ac:dyDescent="0.25">
      <c r="A24" s="55" t="s">
        <v>12</v>
      </c>
      <c r="B24" s="64">
        <v>854</v>
      </c>
      <c r="C24" s="54"/>
      <c r="D24" s="54"/>
      <c r="E24" s="64">
        <v>909.92</v>
      </c>
      <c r="F24" s="78"/>
      <c r="G24" s="52"/>
    </row>
    <row r="25" spans="1:7" s="6" customFormat="1" ht="26.4" x14ac:dyDescent="0.25">
      <c r="A25" s="61" t="s">
        <v>86</v>
      </c>
      <c r="B25" s="60">
        <v>45000</v>
      </c>
      <c r="C25" s="60">
        <v>45000</v>
      </c>
      <c r="D25" s="60">
        <v>45000</v>
      </c>
      <c r="E25" s="60">
        <v>45000</v>
      </c>
      <c r="F25" s="78">
        <f t="shared" si="0"/>
        <v>100</v>
      </c>
      <c r="G25" s="59">
        <v>100</v>
      </c>
    </row>
    <row r="26" spans="1:7" s="6" customFormat="1" ht="13.2" x14ac:dyDescent="0.25">
      <c r="A26" s="11" t="s">
        <v>61</v>
      </c>
      <c r="B26" s="10">
        <v>45000</v>
      </c>
      <c r="C26" s="10">
        <v>45000</v>
      </c>
      <c r="D26" s="10">
        <v>45000</v>
      </c>
      <c r="E26" s="10">
        <v>45000</v>
      </c>
      <c r="F26" s="10">
        <f t="shared" si="0"/>
        <v>100</v>
      </c>
      <c r="G26" s="5">
        <v>100</v>
      </c>
    </row>
    <row r="27" spans="1:7" s="6" customFormat="1" ht="13.2" x14ac:dyDescent="0.25">
      <c r="A27" s="58" t="s">
        <v>33</v>
      </c>
      <c r="B27" s="57">
        <v>45000</v>
      </c>
      <c r="C27" s="57">
        <v>45000</v>
      </c>
      <c r="D27" s="57">
        <v>45000</v>
      </c>
      <c r="E27" s="57">
        <v>45000</v>
      </c>
      <c r="F27" s="76">
        <f t="shared" si="0"/>
        <v>100</v>
      </c>
      <c r="G27" s="56">
        <v>100</v>
      </c>
    </row>
    <row r="28" spans="1:7" s="6" customFormat="1" ht="13.2" x14ac:dyDescent="0.25">
      <c r="A28" s="29" t="s">
        <v>6</v>
      </c>
      <c r="B28" s="28">
        <v>45000</v>
      </c>
      <c r="C28" s="28">
        <v>45000</v>
      </c>
      <c r="D28" s="28">
        <v>45000</v>
      </c>
      <c r="E28" s="28">
        <v>45000</v>
      </c>
      <c r="F28" s="77">
        <f t="shared" si="0"/>
        <v>100</v>
      </c>
      <c r="G28" s="30">
        <v>100</v>
      </c>
    </row>
    <row r="29" spans="1:7" s="6" customFormat="1" ht="13.2" x14ac:dyDescent="0.25">
      <c r="A29" s="55" t="s">
        <v>8</v>
      </c>
      <c r="B29" s="53">
        <v>31050</v>
      </c>
      <c r="C29" s="54"/>
      <c r="D29" s="54"/>
      <c r="E29" s="53">
        <v>28000</v>
      </c>
      <c r="F29" s="78"/>
      <c r="G29" s="52"/>
    </row>
    <row r="30" spans="1:7" s="6" customFormat="1" ht="13.2" x14ac:dyDescent="0.25">
      <c r="A30" s="55" t="s">
        <v>9</v>
      </c>
      <c r="B30" s="53">
        <v>13950</v>
      </c>
      <c r="C30" s="54"/>
      <c r="D30" s="54"/>
      <c r="E30" s="53">
        <v>17000</v>
      </c>
      <c r="F30" s="78"/>
      <c r="G30" s="52"/>
    </row>
    <row r="31" spans="1:7" s="6" customFormat="1" ht="26.4" x14ac:dyDescent="0.25">
      <c r="A31" s="61" t="s">
        <v>85</v>
      </c>
      <c r="B31" s="66"/>
      <c r="C31" s="60">
        <v>3000</v>
      </c>
      <c r="D31" s="60">
        <v>2924</v>
      </c>
      <c r="E31" s="60">
        <v>2924</v>
      </c>
      <c r="F31" s="78">
        <f t="shared" si="0"/>
        <v>97.466666666666669</v>
      </c>
      <c r="G31" s="59">
        <v>100</v>
      </c>
    </row>
    <row r="32" spans="1:7" s="6" customFormat="1" ht="13.2" x14ac:dyDescent="0.25">
      <c r="A32" s="11" t="s">
        <v>61</v>
      </c>
      <c r="B32" s="13"/>
      <c r="C32" s="10">
        <v>3000</v>
      </c>
      <c r="D32" s="10">
        <v>2924</v>
      </c>
      <c r="E32" s="10">
        <v>2924</v>
      </c>
      <c r="F32" s="10">
        <f t="shared" si="0"/>
        <v>97.466666666666669</v>
      </c>
      <c r="G32" s="5">
        <v>100</v>
      </c>
    </row>
    <row r="33" spans="1:7" s="6" customFormat="1" ht="13.2" x14ac:dyDescent="0.25">
      <c r="A33" s="58" t="s">
        <v>33</v>
      </c>
      <c r="B33" s="63"/>
      <c r="C33" s="57">
        <v>3000</v>
      </c>
      <c r="D33" s="57">
        <v>2924</v>
      </c>
      <c r="E33" s="57">
        <v>2924</v>
      </c>
      <c r="F33" s="76">
        <f t="shared" si="0"/>
        <v>97.466666666666669</v>
      </c>
      <c r="G33" s="56">
        <v>100</v>
      </c>
    </row>
    <row r="34" spans="1:7" s="6" customFormat="1" ht="13.2" x14ac:dyDescent="0.25">
      <c r="A34" s="29" t="s">
        <v>6</v>
      </c>
      <c r="B34" s="27"/>
      <c r="C34" s="28">
        <v>3000</v>
      </c>
      <c r="D34" s="28">
        <v>2924</v>
      </c>
      <c r="E34" s="28">
        <v>2924</v>
      </c>
      <c r="F34" s="77">
        <f t="shared" si="0"/>
        <v>97.466666666666669</v>
      </c>
      <c r="G34" s="30">
        <v>100</v>
      </c>
    </row>
    <row r="35" spans="1:7" s="6" customFormat="1" ht="13.2" x14ac:dyDescent="0.25">
      <c r="A35" s="55" t="s">
        <v>9</v>
      </c>
      <c r="B35" s="54"/>
      <c r="C35" s="54"/>
      <c r="D35" s="54"/>
      <c r="E35" s="53">
        <v>2924</v>
      </c>
      <c r="F35" s="78"/>
      <c r="G35" s="52"/>
    </row>
    <row r="36" spans="1:7" s="6" customFormat="1" ht="13.2" x14ac:dyDescent="0.25">
      <c r="A36" s="61" t="s">
        <v>84</v>
      </c>
      <c r="B36" s="60">
        <v>24995.81</v>
      </c>
      <c r="C36" s="60">
        <v>40000</v>
      </c>
      <c r="D36" s="60">
        <v>40275</v>
      </c>
      <c r="E36" s="60">
        <v>40275</v>
      </c>
      <c r="F36" s="78">
        <f t="shared" si="0"/>
        <v>100.6875</v>
      </c>
      <c r="G36" s="59">
        <v>100</v>
      </c>
    </row>
    <row r="37" spans="1:7" s="6" customFormat="1" ht="13.2" x14ac:dyDescent="0.25">
      <c r="A37" s="11" t="s">
        <v>61</v>
      </c>
      <c r="B37" s="10">
        <v>24995.81</v>
      </c>
      <c r="C37" s="10">
        <v>40000</v>
      </c>
      <c r="D37" s="10">
        <v>40275</v>
      </c>
      <c r="E37" s="10">
        <v>40275</v>
      </c>
      <c r="F37" s="10">
        <f t="shared" si="0"/>
        <v>100.6875</v>
      </c>
      <c r="G37" s="5">
        <v>100</v>
      </c>
    </row>
    <row r="38" spans="1:7" s="6" customFormat="1" ht="13.2" x14ac:dyDescent="0.25">
      <c r="A38" s="58" t="s">
        <v>33</v>
      </c>
      <c r="B38" s="57">
        <v>24995.81</v>
      </c>
      <c r="C38" s="57">
        <v>40000</v>
      </c>
      <c r="D38" s="57">
        <v>40275</v>
      </c>
      <c r="E38" s="57">
        <v>40275</v>
      </c>
      <c r="F38" s="76">
        <f t="shared" si="0"/>
        <v>100.6875</v>
      </c>
      <c r="G38" s="56">
        <v>100</v>
      </c>
    </row>
    <row r="39" spans="1:7" s="6" customFormat="1" ht="13.2" x14ac:dyDescent="0.25">
      <c r="A39" s="29" t="s">
        <v>6</v>
      </c>
      <c r="B39" s="28">
        <v>24995.81</v>
      </c>
      <c r="C39" s="28">
        <v>40000</v>
      </c>
      <c r="D39" s="28">
        <v>40275</v>
      </c>
      <c r="E39" s="28">
        <v>40275</v>
      </c>
      <c r="F39" s="10">
        <f t="shared" si="0"/>
        <v>100.6875</v>
      </c>
      <c r="G39" s="30">
        <v>100</v>
      </c>
    </row>
    <row r="40" spans="1:7" s="6" customFormat="1" ht="13.2" x14ac:dyDescent="0.25">
      <c r="A40" s="55" t="s">
        <v>9</v>
      </c>
      <c r="B40" s="53">
        <v>24995.81</v>
      </c>
      <c r="C40" s="54"/>
      <c r="D40" s="54"/>
      <c r="E40" s="53">
        <v>40275</v>
      </c>
      <c r="F40" s="78"/>
      <c r="G40" s="52"/>
    </row>
    <row r="41" spans="1:7" s="6" customFormat="1" ht="13.2" x14ac:dyDescent="0.25">
      <c r="A41" s="61" t="s">
        <v>83</v>
      </c>
      <c r="B41" s="60">
        <v>123580.53</v>
      </c>
      <c r="C41" s="66"/>
      <c r="D41" s="66"/>
      <c r="E41" s="66"/>
      <c r="F41" s="78"/>
      <c r="G41" s="52"/>
    </row>
    <row r="42" spans="1:7" s="6" customFormat="1" ht="13.2" x14ac:dyDescent="0.25">
      <c r="A42" s="11" t="s">
        <v>61</v>
      </c>
      <c r="B42" s="10">
        <v>123580.53</v>
      </c>
      <c r="C42" s="13"/>
      <c r="D42" s="13"/>
      <c r="E42" s="13"/>
      <c r="F42" s="10"/>
      <c r="G42" s="12"/>
    </row>
    <row r="43" spans="1:7" s="6" customFormat="1" ht="13.2" x14ac:dyDescent="0.25">
      <c r="A43" s="58" t="s">
        <v>33</v>
      </c>
      <c r="B43" s="57">
        <v>123580.53</v>
      </c>
      <c r="C43" s="63"/>
      <c r="D43" s="63"/>
      <c r="E43" s="63"/>
      <c r="F43" s="76"/>
      <c r="G43" s="62"/>
    </row>
    <row r="44" spans="1:7" s="6" customFormat="1" ht="13.2" x14ac:dyDescent="0.25">
      <c r="A44" s="29" t="s">
        <v>23</v>
      </c>
      <c r="B44" s="28">
        <v>123580.53</v>
      </c>
      <c r="C44" s="27"/>
      <c r="D44" s="27"/>
      <c r="E44" s="27"/>
      <c r="F44" s="77"/>
      <c r="G44" s="26"/>
    </row>
    <row r="45" spans="1:7" s="6" customFormat="1" ht="13.2" x14ac:dyDescent="0.25">
      <c r="A45" s="55" t="s">
        <v>24</v>
      </c>
      <c r="B45" s="53">
        <v>123580.53</v>
      </c>
      <c r="C45" s="54"/>
      <c r="D45" s="54"/>
      <c r="E45" s="54"/>
      <c r="F45" s="78"/>
      <c r="G45" s="52"/>
    </row>
    <row r="46" spans="1:7" s="6" customFormat="1" ht="13.2" x14ac:dyDescent="0.25">
      <c r="A46" s="70" t="s">
        <v>82</v>
      </c>
      <c r="B46" s="73">
        <v>30</v>
      </c>
      <c r="C46" s="73">
        <v>350</v>
      </c>
      <c r="D46" s="69">
        <v>1700</v>
      </c>
      <c r="E46" s="69">
        <v>1051.22</v>
      </c>
      <c r="F46" s="69">
        <f t="shared" si="0"/>
        <v>300.34857142857146</v>
      </c>
      <c r="G46" s="71">
        <v>61.84</v>
      </c>
    </row>
    <row r="47" spans="1:7" s="6" customFormat="1" ht="13.2" x14ac:dyDescent="0.25">
      <c r="A47" s="61" t="s">
        <v>81</v>
      </c>
      <c r="B47" s="72">
        <v>30</v>
      </c>
      <c r="C47" s="72">
        <v>350</v>
      </c>
      <c r="D47" s="60">
        <v>1700</v>
      </c>
      <c r="E47" s="60">
        <v>1051.22</v>
      </c>
      <c r="F47" s="10">
        <f t="shared" si="0"/>
        <v>300.34857142857146</v>
      </c>
      <c r="G47" s="59">
        <v>61.84</v>
      </c>
    </row>
    <row r="48" spans="1:7" s="6" customFormat="1" ht="13.2" x14ac:dyDescent="0.25">
      <c r="A48" s="11" t="s">
        <v>64</v>
      </c>
      <c r="B48" s="14">
        <v>30</v>
      </c>
      <c r="C48" s="14">
        <v>350</v>
      </c>
      <c r="D48" s="10">
        <v>1700</v>
      </c>
      <c r="E48" s="10">
        <v>1051.22</v>
      </c>
      <c r="F48" s="10">
        <f t="shared" si="0"/>
        <v>300.34857142857146</v>
      </c>
      <c r="G48" s="5">
        <v>61.84</v>
      </c>
    </row>
    <row r="49" spans="1:7" s="6" customFormat="1" ht="13.2" x14ac:dyDescent="0.25">
      <c r="A49" s="58" t="s">
        <v>40</v>
      </c>
      <c r="B49" s="65">
        <v>30</v>
      </c>
      <c r="C49" s="65">
        <v>350</v>
      </c>
      <c r="D49" s="57">
        <v>1700</v>
      </c>
      <c r="E49" s="57">
        <v>1051.22</v>
      </c>
      <c r="F49" s="76">
        <f t="shared" si="0"/>
        <v>300.34857142857146</v>
      </c>
      <c r="G49" s="56">
        <v>61.84</v>
      </c>
    </row>
    <row r="50" spans="1:7" s="6" customFormat="1" ht="13.2" x14ac:dyDescent="0.25">
      <c r="A50" s="29" t="s">
        <v>6</v>
      </c>
      <c r="B50" s="31">
        <v>30</v>
      </c>
      <c r="C50" s="31">
        <v>350</v>
      </c>
      <c r="D50" s="28">
        <v>1700</v>
      </c>
      <c r="E50" s="28">
        <v>1051.22</v>
      </c>
      <c r="F50" s="77">
        <f t="shared" si="0"/>
        <v>300.34857142857146</v>
      </c>
      <c r="G50" s="30">
        <v>61.84</v>
      </c>
    </row>
    <row r="51" spans="1:7" s="6" customFormat="1" ht="13.2" x14ac:dyDescent="0.25">
      <c r="A51" s="55" t="s">
        <v>7</v>
      </c>
      <c r="B51" s="54"/>
      <c r="C51" s="54"/>
      <c r="D51" s="54"/>
      <c r="E51" s="64">
        <v>452.45</v>
      </c>
      <c r="F51" s="78"/>
      <c r="G51" s="52"/>
    </row>
    <row r="52" spans="1:7" s="6" customFormat="1" ht="13.2" x14ac:dyDescent="0.25">
      <c r="A52" s="55" t="s">
        <v>8</v>
      </c>
      <c r="B52" s="64">
        <v>23.01</v>
      </c>
      <c r="C52" s="54"/>
      <c r="D52" s="54"/>
      <c r="E52" s="64">
        <v>248.36</v>
      </c>
      <c r="F52" s="78"/>
      <c r="G52" s="52"/>
    </row>
    <row r="53" spans="1:7" s="6" customFormat="1" ht="13.2" x14ac:dyDescent="0.25">
      <c r="A53" s="55" t="s">
        <v>9</v>
      </c>
      <c r="B53" s="64">
        <v>6.99</v>
      </c>
      <c r="C53" s="54"/>
      <c r="D53" s="54"/>
      <c r="E53" s="64">
        <v>13.04</v>
      </c>
      <c r="F53" s="78"/>
      <c r="G53" s="52"/>
    </row>
    <row r="54" spans="1:7" s="6" customFormat="1" ht="13.2" x14ac:dyDescent="0.25">
      <c r="A54" s="55" t="s">
        <v>10</v>
      </c>
      <c r="B54" s="54"/>
      <c r="C54" s="54"/>
      <c r="D54" s="54"/>
      <c r="E54" s="64">
        <v>337.37</v>
      </c>
      <c r="F54" s="78"/>
      <c r="G54" s="52"/>
    </row>
    <row r="55" spans="1:7" s="6" customFormat="1" ht="13.2" x14ac:dyDescent="0.25">
      <c r="A55" s="70" t="s">
        <v>80</v>
      </c>
      <c r="B55" s="69">
        <v>321276.25</v>
      </c>
      <c r="C55" s="69">
        <v>319740</v>
      </c>
      <c r="D55" s="69">
        <v>548590</v>
      </c>
      <c r="E55" s="69">
        <v>512968.31</v>
      </c>
      <c r="F55" s="69">
        <f t="shared" si="0"/>
        <v>160.43294864577467</v>
      </c>
      <c r="G55" s="71">
        <v>93.51</v>
      </c>
    </row>
    <row r="56" spans="1:7" s="6" customFormat="1" ht="13.2" x14ac:dyDescent="0.25">
      <c r="A56" s="61" t="s">
        <v>79</v>
      </c>
      <c r="B56" s="60">
        <v>110234.02</v>
      </c>
      <c r="C56" s="60">
        <v>3040</v>
      </c>
      <c r="D56" s="60">
        <v>2013</v>
      </c>
      <c r="E56" s="60">
        <v>2012.08</v>
      </c>
      <c r="F56" s="78">
        <f t="shared" si="0"/>
        <v>66.186842105263153</v>
      </c>
      <c r="G56" s="59">
        <v>99.95</v>
      </c>
    </row>
    <row r="57" spans="1:7" s="6" customFormat="1" ht="13.2" x14ac:dyDescent="0.25">
      <c r="A57" s="11" t="s">
        <v>61</v>
      </c>
      <c r="B57" s="14">
        <v>250</v>
      </c>
      <c r="C57" s="13"/>
      <c r="D57" s="13"/>
      <c r="E57" s="13"/>
      <c r="F57" s="10"/>
      <c r="G57" s="12"/>
    </row>
    <row r="58" spans="1:7" s="6" customFormat="1" ht="13.2" x14ac:dyDescent="0.25">
      <c r="A58" s="58" t="s">
        <v>34</v>
      </c>
      <c r="B58" s="65">
        <v>250</v>
      </c>
      <c r="C58" s="63"/>
      <c r="D58" s="63"/>
      <c r="E58" s="63"/>
      <c r="F58" s="76"/>
      <c r="G58" s="62"/>
    </row>
    <row r="59" spans="1:7" s="6" customFormat="1" ht="26.4" x14ac:dyDescent="0.25">
      <c r="A59" s="29" t="s">
        <v>18</v>
      </c>
      <c r="B59" s="31">
        <v>250</v>
      </c>
      <c r="C59" s="27"/>
      <c r="D59" s="27"/>
      <c r="E59" s="27"/>
      <c r="F59" s="77"/>
      <c r="G59" s="26"/>
    </row>
    <row r="60" spans="1:7" s="6" customFormat="1" ht="13.2" x14ac:dyDescent="0.25">
      <c r="A60" s="55" t="s">
        <v>19</v>
      </c>
      <c r="B60" s="64">
        <v>250</v>
      </c>
      <c r="C60" s="54"/>
      <c r="D60" s="54"/>
      <c r="E60" s="54"/>
      <c r="F60" s="78"/>
      <c r="G60" s="52"/>
    </row>
    <row r="61" spans="1:7" s="6" customFormat="1" ht="13.2" x14ac:dyDescent="0.25">
      <c r="A61" s="11" t="s">
        <v>64</v>
      </c>
      <c r="B61" s="10">
        <v>109984.02</v>
      </c>
      <c r="C61" s="10">
        <v>3040</v>
      </c>
      <c r="D61" s="10">
        <v>2013</v>
      </c>
      <c r="E61" s="10">
        <v>2012.08</v>
      </c>
      <c r="F61" s="10">
        <f t="shared" si="0"/>
        <v>66.186842105263153</v>
      </c>
      <c r="G61" s="5">
        <v>99.95</v>
      </c>
    </row>
    <row r="62" spans="1:7" s="6" customFormat="1" ht="13.2" x14ac:dyDescent="0.25">
      <c r="A62" s="58" t="s">
        <v>34</v>
      </c>
      <c r="B62" s="57">
        <v>15984.02</v>
      </c>
      <c r="C62" s="57">
        <v>3040</v>
      </c>
      <c r="D62" s="57">
        <v>2013</v>
      </c>
      <c r="E62" s="57">
        <v>2012.08</v>
      </c>
      <c r="F62" s="76">
        <f t="shared" si="0"/>
        <v>66.186842105263153</v>
      </c>
      <c r="G62" s="56">
        <v>99.95</v>
      </c>
    </row>
    <row r="63" spans="1:7" s="6" customFormat="1" ht="13.2" x14ac:dyDescent="0.25">
      <c r="A63" s="29" t="s">
        <v>6</v>
      </c>
      <c r="B63" s="28">
        <v>3365</v>
      </c>
      <c r="C63" s="28">
        <v>3040</v>
      </c>
      <c r="D63" s="28">
        <v>1713</v>
      </c>
      <c r="E63" s="28">
        <v>1712.28</v>
      </c>
      <c r="F63" s="77">
        <f t="shared" si="0"/>
        <v>56.325000000000003</v>
      </c>
      <c r="G63" s="30">
        <v>99.96</v>
      </c>
    </row>
    <row r="64" spans="1:7" s="6" customFormat="1" ht="13.2" x14ac:dyDescent="0.25">
      <c r="A64" s="55" t="s">
        <v>8</v>
      </c>
      <c r="B64" s="54"/>
      <c r="C64" s="54"/>
      <c r="D64" s="54"/>
      <c r="E64" s="64">
        <v>556.53</v>
      </c>
      <c r="F64" s="78"/>
      <c r="G64" s="52"/>
    </row>
    <row r="65" spans="1:7" s="6" customFormat="1" ht="13.2" x14ac:dyDescent="0.25">
      <c r="A65" s="55" t="s">
        <v>9</v>
      </c>
      <c r="B65" s="53">
        <v>3365</v>
      </c>
      <c r="C65" s="54"/>
      <c r="D65" s="54"/>
      <c r="E65" s="53">
        <v>1155.75</v>
      </c>
      <c r="F65" s="78"/>
      <c r="G65" s="52"/>
    </row>
    <row r="66" spans="1:7" s="6" customFormat="1" ht="13.2" x14ac:dyDescent="0.25">
      <c r="A66" s="29" t="s">
        <v>20</v>
      </c>
      <c r="B66" s="27"/>
      <c r="C66" s="27"/>
      <c r="D66" s="31">
        <v>300</v>
      </c>
      <c r="E66" s="31">
        <v>299.8</v>
      </c>
      <c r="F66" s="77"/>
      <c r="G66" s="30">
        <v>99.93</v>
      </c>
    </row>
    <row r="67" spans="1:7" s="6" customFormat="1" ht="13.2" x14ac:dyDescent="0.25">
      <c r="A67" s="55" t="s">
        <v>22</v>
      </c>
      <c r="B67" s="54"/>
      <c r="C67" s="54"/>
      <c r="D67" s="54"/>
      <c r="E67" s="64">
        <v>299.8</v>
      </c>
      <c r="F67" s="78"/>
      <c r="G67" s="52"/>
    </row>
    <row r="68" spans="1:7" s="6" customFormat="1" ht="13.2" x14ac:dyDescent="0.25">
      <c r="A68" s="29" t="s">
        <v>23</v>
      </c>
      <c r="B68" s="28">
        <v>12619.02</v>
      </c>
      <c r="C68" s="27"/>
      <c r="D68" s="27"/>
      <c r="E68" s="27"/>
      <c r="F68" s="77"/>
      <c r="G68" s="26"/>
    </row>
    <row r="69" spans="1:7" s="6" customFormat="1" ht="13.2" x14ac:dyDescent="0.25">
      <c r="A69" s="55" t="s">
        <v>24</v>
      </c>
      <c r="B69" s="53">
        <v>12619.02</v>
      </c>
      <c r="C69" s="54"/>
      <c r="D69" s="54"/>
      <c r="E69" s="54"/>
      <c r="F69" s="78"/>
      <c r="G69" s="52"/>
    </row>
    <row r="70" spans="1:7" s="6" customFormat="1" ht="13.2" x14ac:dyDescent="0.25">
      <c r="A70" s="58" t="s">
        <v>33</v>
      </c>
      <c r="B70" s="57">
        <v>94000</v>
      </c>
      <c r="C70" s="63"/>
      <c r="D70" s="63"/>
      <c r="E70" s="63"/>
      <c r="F70" s="76"/>
      <c r="G70" s="62"/>
    </row>
    <row r="71" spans="1:7" s="6" customFormat="1" ht="13.2" x14ac:dyDescent="0.25">
      <c r="A71" s="29" t="s">
        <v>23</v>
      </c>
      <c r="B71" s="28">
        <v>94000</v>
      </c>
      <c r="C71" s="27"/>
      <c r="D71" s="27"/>
      <c r="E71" s="27"/>
      <c r="F71" s="77"/>
      <c r="G71" s="26"/>
    </row>
    <row r="72" spans="1:7" s="6" customFormat="1" ht="13.2" x14ac:dyDescent="0.25">
      <c r="A72" s="55" t="s">
        <v>24</v>
      </c>
      <c r="B72" s="53">
        <v>94000</v>
      </c>
      <c r="C72" s="54"/>
      <c r="D72" s="54"/>
      <c r="E72" s="54"/>
      <c r="F72" s="78"/>
      <c r="G72" s="52"/>
    </row>
    <row r="73" spans="1:7" s="6" customFormat="1" ht="26.4" x14ac:dyDescent="0.25">
      <c r="A73" s="61" t="s">
        <v>78</v>
      </c>
      <c r="B73" s="60">
        <v>15800</v>
      </c>
      <c r="C73" s="60">
        <v>20000</v>
      </c>
      <c r="D73" s="60">
        <v>1000</v>
      </c>
      <c r="E73" s="66"/>
      <c r="F73" s="78">
        <f t="shared" si="0"/>
        <v>0</v>
      </c>
      <c r="G73" s="52"/>
    </row>
    <row r="74" spans="1:7" s="6" customFormat="1" ht="13.2" x14ac:dyDescent="0.25">
      <c r="A74" s="11" t="s">
        <v>64</v>
      </c>
      <c r="B74" s="10">
        <v>15800</v>
      </c>
      <c r="C74" s="10">
        <v>20000</v>
      </c>
      <c r="D74" s="10">
        <v>1000</v>
      </c>
      <c r="E74" s="13"/>
      <c r="F74" s="10">
        <f t="shared" si="0"/>
        <v>0</v>
      </c>
      <c r="G74" s="12"/>
    </row>
    <row r="75" spans="1:7" s="6" customFormat="1" ht="26.4" x14ac:dyDescent="0.25">
      <c r="A75" s="58" t="s">
        <v>31</v>
      </c>
      <c r="B75" s="57">
        <v>15800</v>
      </c>
      <c r="C75" s="57">
        <v>20000</v>
      </c>
      <c r="D75" s="57">
        <v>1000</v>
      </c>
      <c r="E75" s="63"/>
      <c r="F75" s="76">
        <f t="shared" si="0"/>
        <v>0</v>
      </c>
      <c r="G75" s="62"/>
    </row>
    <row r="76" spans="1:7" s="6" customFormat="1" ht="13.2" x14ac:dyDescent="0.25">
      <c r="A76" s="29" t="s">
        <v>20</v>
      </c>
      <c r="B76" s="31">
        <v>85</v>
      </c>
      <c r="C76" s="27"/>
      <c r="D76" s="27"/>
      <c r="E76" s="27"/>
      <c r="F76" s="77"/>
      <c r="G76" s="26"/>
    </row>
    <row r="77" spans="1:7" s="6" customFormat="1" ht="13.2" x14ac:dyDescent="0.25">
      <c r="A77" s="55" t="s">
        <v>21</v>
      </c>
      <c r="B77" s="64">
        <v>85</v>
      </c>
      <c r="C77" s="54"/>
      <c r="D77" s="54"/>
      <c r="E77" s="54"/>
      <c r="F77" s="78"/>
      <c r="G77" s="52"/>
    </row>
    <row r="78" spans="1:7" s="6" customFormat="1" ht="13.2" x14ac:dyDescent="0.25">
      <c r="A78" s="29" t="s">
        <v>23</v>
      </c>
      <c r="B78" s="28">
        <v>15715</v>
      </c>
      <c r="C78" s="28">
        <v>20000</v>
      </c>
      <c r="D78" s="28">
        <v>1000</v>
      </c>
      <c r="E78" s="27"/>
      <c r="F78" s="77">
        <f t="shared" ref="F78:F137" si="1">E78/C78*100</f>
        <v>0</v>
      </c>
      <c r="G78" s="26"/>
    </row>
    <row r="79" spans="1:7" s="6" customFormat="1" ht="13.2" x14ac:dyDescent="0.25">
      <c r="A79" s="55" t="s">
        <v>24</v>
      </c>
      <c r="B79" s="53">
        <v>15715</v>
      </c>
      <c r="C79" s="54"/>
      <c r="D79" s="54"/>
      <c r="E79" s="54"/>
      <c r="F79" s="78"/>
      <c r="G79" s="52"/>
    </row>
    <row r="80" spans="1:7" s="6" customFormat="1" ht="13.2" x14ac:dyDescent="0.25">
      <c r="A80" s="61" t="s">
        <v>77</v>
      </c>
      <c r="B80" s="72">
        <v>759.29</v>
      </c>
      <c r="C80" s="60">
        <v>4300</v>
      </c>
      <c r="D80" s="60">
        <v>3000</v>
      </c>
      <c r="E80" s="60">
        <v>2284.54</v>
      </c>
      <c r="F80" s="78">
        <f t="shared" si="1"/>
        <v>53.128837209302326</v>
      </c>
      <c r="G80" s="59">
        <v>76.150000000000006</v>
      </c>
    </row>
    <row r="81" spans="1:7" s="6" customFormat="1" ht="13.2" x14ac:dyDescent="0.25">
      <c r="A81" s="11" t="s">
        <v>64</v>
      </c>
      <c r="B81" s="14">
        <v>759.29</v>
      </c>
      <c r="C81" s="10">
        <v>4300</v>
      </c>
      <c r="D81" s="10">
        <v>3000</v>
      </c>
      <c r="E81" s="10">
        <v>2284.54</v>
      </c>
      <c r="F81" s="10">
        <f t="shared" si="1"/>
        <v>53.128837209302326</v>
      </c>
      <c r="G81" s="5">
        <v>76.150000000000006</v>
      </c>
    </row>
    <row r="82" spans="1:7" s="6" customFormat="1" ht="13.2" x14ac:dyDescent="0.25">
      <c r="A82" s="58" t="s">
        <v>35</v>
      </c>
      <c r="B82" s="65">
        <v>759.29</v>
      </c>
      <c r="C82" s="57">
        <v>4300</v>
      </c>
      <c r="D82" s="57">
        <v>3000</v>
      </c>
      <c r="E82" s="57">
        <v>2284.54</v>
      </c>
      <c r="F82" s="76">
        <f t="shared" si="1"/>
        <v>53.128837209302326</v>
      </c>
      <c r="G82" s="56">
        <v>76.150000000000006</v>
      </c>
    </row>
    <row r="83" spans="1:7" s="6" customFormat="1" ht="13.2" x14ac:dyDescent="0.25">
      <c r="A83" s="29" t="s">
        <v>6</v>
      </c>
      <c r="B83" s="31">
        <v>219.3</v>
      </c>
      <c r="C83" s="28">
        <v>1800</v>
      </c>
      <c r="D83" s="28">
        <v>1000</v>
      </c>
      <c r="E83" s="31">
        <v>620.29999999999995</v>
      </c>
      <c r="F83" s="77">
        <f t="shared" si="1"/>
        <v>34.461111111111109</v>
      </c>
      <c r="G83" s="30">
        <v>62.03</v>
      </c>
    </row>
    <row r="84" spans="1:7" s="6" customFormat="1" ht="13.2" x14ac:dyDescent="0.25">
      <c r="A84" s="55" t="s">
        <v>7</v>
      </c>
      <c r="B84" s="64">
        <v>159.30000000000001</v>
      </c>
      <c r="C84" s="54"/>
      <c r="D84" s="54"/>
      <c r="E84" s="54"/>
      <c r="F84" s="78"/>
      <c r="G84" s="52"/>
    </row>
    <row r="85" spans="1:7" s="6" customFormat="1" ht="13.2" x14ac:dyDescent="0.25">
      <c r="A85" s="55" t="s">
        <v>8</v>
      </c>
      <c r="B85" s="64">
        <v>60</v>
      </c>
      <c r="C85" s="54"/>
      <c r="D85" s="54"/>
      <c r="E85" s="64">
        <v>620.29999999999995</v>
      </c>
      <c r="F85" s="78"/>
      <c r="G85" s="52"/>
    </row>
    <row r="86" spans="1:7" s="6" customFormat="1" ht="13.2" x14ac:dyDescent="0.25">
      <c r="A86" s="29" t="s">
        <v>20</v>
      </c>
      <c r="B86" s="31">
        <v>539.99</v>
      </c>
      <c r="C86" s="28">
        <v>2500</v>
      </c>
      <c r="D86" s="28">
        <v>2000</v>
      </c>
      <c r="E86" s="28">
        <v>1664.24</v>
      </c>
      <c r="F86" s="77">
        <f t="shared" si="1"/>
        <v>66.569599999999994</v>
      </c>
      <c r="G86" s="30">
        <v>83.21</v>
      </c>
    </row>
    <row r="87" spans="1:7" s="6" customFormat="1" ht="13.2" x14ac:dyDescent="0.25">
      <c r="A87" s="55" t="s">
        <v>21</v>
      </c>
      <c r="B87" s="64">
        <v>539.99</v>
      </c>
      <c r="C87" s="54"/>
      <c r="D87" s="54"/>
      <c r="E87" s="53">
        <v>1664.24</v>
      </c>
      <c r="F87" s="78"/>
      <c r="G87" s="52"/>
    </row>
    <row r="88" spans="1:7" s="6" customFormat="1" ht="13.2" x14ac:dyDescent="0.25">
      <c r="A88" s="61" t="s">
        <v>76</v>
      </c>
      <c r="B88" s="60">
        <v>2576.79</v>
      </c>
      <c r="C88" s="60">
        <v>10000</v>
      </c>
      <c r="D88" s="60">
        <v>8400</v>
      </c>
      <c r="E88" s="60">
        <v>5958.51</v>
      </c>
      <c r="F88" s="78">
        <f t="shared" si="1"/>
        <v>59.585100000000004</v>
      </c>
      <c r="G88" s="59">
        <v>70.930000000000007</v>
      </c>
    </row>
    <row r="89" spans="1:7" s="6" customFormat="1" ht="13.2" x14ac:dyDescent="0.25">
      <c r="A89" s="11" t="s">
        <v>61</v>
      </c>
      <c r="B89" s="10">
        <v>1939.08</v>
      </c>
      <c r="C89" s="10">
        <v>7000</v>
      </c>
      <c r="D89" s="10">
        <v>6900</v>
      </c>
      <c r="E89" s="10">
        <v>4808.6099999999997</v>
      </c>
      <c r="F89" s="10">
        <f t="shared" si="1"/>
        <v>68.694428571428574</v>
      </c>
      <c r="G89" s="5">
        <v>69.69</v>
      </c>
    </row>
    <row r="90" spans="1:7" s="6" customFormat="1" ht="13.2" x14ac:dyDescent="0.25">
      <c r="A90" s="58" t="s">
        <v>39</v>
      </c>
      <c r="B90" s="57">
        <v>1939.08</v>
      </c>
      <c r="C90" s="57">
        <v>7000</v>
      </c>
      <c r="D90" s="57">
        <v>6900</v>
      </c>
      <c r="E90" s="57">
        <v>4808.6099999999997</v>
      </c>
      <c r="F90" s="76">
        <f t="shared" si="1"/>
        <v>68.694428571428574</v>
      </c>
      <c r="G90" s="56">
        <v>69.69</v>
      </c>
    </row>
    <row r="91" spans="1:7" s="6" customFormat="1" ht="13.2" x14ac:dyDescent="0.25">
      <c r="A91" s="29" t="s">
        <v>6</v>
      </c>
      <c r="B91" s="28">
        <v>1939.08</v>
      </c>
      <c r="C91" s="28">
        <v>7000</v>
      </c>
      <c r="D91" s="28">
        <v>6900</v>
      </c>
      <c r="E91" s="28">
        <v>4808.6099999999997</v>
      </c>
      <c r="F91" s="77">
        <f t="shared" si="1"/>
        <v>68.694428571428574</v>
      </c>
      <c r="G91" s="30">
        <v>69.69</v>
      </c>
    </row>
    <row r="92" spans="1:7" s="6" customFormat="1" ht="13.2" x14ac:dyDescent="0.25">
      <c r="A92" s="55" t="s">
        <v>8</v>
      </c>
      <c r="B92" s="53">
        <v>1659.4</v>
      </c>
      <c r="C92" s="54"/>
      <c r="D92" s="54"/>
      <c r="E92" s="53">
        <v>1965.91</v>
      </c>
      <c r="F92" s="78"/>
      <c r="G92" s="52"/>
    </row>
    <row r="93" spans="1:7" s="6" customFormat="1" ht="13.2" x14ac:dyDescent="0.25">
      <c r="A93" s="55" t="s">
        <v>9</v>
      </c>
      <c r="B93" s="64">
        <v>279.68</v>
      </c>
      <c r="C93" s="54"/>
      <c r="D93" s="54"/>
      <c r="E93" s="53">
        <v>2842.7</v>
      </c>
      <c r="F93" s="78"/>
      <c r="G93" s="52"/>
    </row>
    <row r="94" spans="1:7" s="6" customFormat="1" ht="13.2" x14ac:dyDescent="0.25">
      <c r="A94" s="11" t="s">
        <v>64</v>
      </c>
      <c r="B94" s="14">
        <v>637.71</v>
      </c>
      <c r="C94" s="10">
        <v>3000</v>
      </c>
      <c r="D94" s="10">
        <v>1500</v>
      </c>
      <c r="E94" s="10">
        <v>1149.9000000000001</v>
      </c>
      <c r="F94" s="10">
        <f t="shared" si="1"/>
        <v>38.330000000000005</v>
      </c>
      <c r="G94" s="5">
        <v>76.66</v>
      </c>
    </row>
    <row r="95" spans="1:7" s="6" customFormat="1" ht="13.2" x14ac:dyDescent="0.25">
      <c r="A95" s="58" t="s">
        <v>39</v>
      </c>
      <c r="B95" s="65">
        <v>637.71</v>
      </c>
      <c r="C95" s="57">
        <v>3000</v>
      </c>
      <c r="D95" s="57">
        <v>1500</v>
      </c>
      <c r="E95" s="57">
        <v>1149.9000000000001</v>
      </c>
      <c r="F95" s="76">
        <f t="shared" si="1"/>
        <v>38.330000000000005</v>
      </c>
      <c r="G95" s="56">
        <v>76.66</v>
      </c>
    </row>
    <row r="96" spans="1:7" s="6" customFormat="1" ht="13.2" x14ac:dyDescent="0.25">
      <c r="A96" s="29" t="s">
        <v>6</v>
      </c>
      <c r="B96" s="31">
        <v>637.71</v>
      </c>
      <c r="C96" s="28">
        <v>3000</v>
      </c>
      <c r="D96" s="28">
        <v>1500</v>
      </c>
      <c r="E96" s="28">
        <v>1149.9000000000001</v>
      </c>
      <c r="F96" s="77">
        <f t="shared" si="1"/>
        <v>38.330000000000005</v>
      </c>
      <c r="G96" s="30">
        <v>76.66</v>
      </c>
    </row>
    <row r="97" spans="1:7" s="6" customFormat="1" ht="13.2" x14ac:dyDescent="0.25">
      <c r="A97" s="55" t="s">
        <v>10</v>
      </c>
      <c r="B97" s="64">
        <v>637.71</v>
      </c>
      <c r="C97" s="54"/>
      <c r="D97" s="54"/>
      <c r="E97" s="53">
        <v>1149.9000000000001</v>
      </c>
      <c r="F97" s="78"/>
      <c r="G97" s="52"/>
    </row>
    <row r="98" spans="1:7" s="6" customFormat="1" ht="13.2" x14ac:dyDescent="0.25">
      <c r="A98" s="61" t="s">
        <v>75</v>
      </c>
      <c r="B98" s="60">
        <v>42425.7</v>
      </c>
      <c r="C98" s="60">
        <v>73400</v>
      </c>
      <c r="D98" s="60">
        <v>71077</v>
      </c>
      <c r="E98" s="60">
        <v>66260.100000000006</v>
      </c>
      <c r="F98" s="78">
        <f t="shared" si="1"/>
        <v>90.27261580381473</v>
      </c>
      <c r="G98" s="59">
        <v>93.22</v>
      </c>
    </row>
    <row r="99" spans="1:7" s="6" customFormat="1" ht="13.2" x14ac:dyDescent="0.25">
      <c r="A99" s="11" t="s">
        <v>61</v>
      </c>
      <c r="B99" s="10">
        <v>42425.7</v>
      </c>
      <c r="C99" s="10">
        <v>73400</v>
      </c>
      <c r="D99" s="10">
        <v>71077</v>
      </c>
      <c r="E99" s="10">
        <v>66260.100000000006</v>
      </c>
      <c r="F99" s="10">
        <f t="shared" si="1"/>
        <v>90.27261580381473</v>
      </c>
      <c r="G99" s="5">
        <v>93.22</v>
      </c>
    </row>
    <row r="100" spans="1:7" s="6" customFormat="1" ht="13.2" x14ac:dyDescent="0.25">
      <c r="A100" s="58" t="s">
        <v>32</v>
      </c>
      <c r="B100" s="57">
        <v>42425.7</v>
      </c>
      <c r="C100" s="57">
        <v>73400</v>
      </c>
      <c r="D100" s="57">
        <v>71077</v>
      </c>
      <c r="E100" s="57">
        <v>66260.100000000006</v>
      </c>
      <c r="F100" s="76">
        <f t="shared" si="1"/>
        <v>90.27261580381473</v>
      </c>
      <c r="G100" s="56">
        <v>93.22</v>
      </c>
    </row>
    <row r="101" spans="1:7" s="6" customFormat="1" ht="13.2" x14ac:dyDescent="0.25">
      <c r="A101" s="29" t="s">
        <v>6</v>
      </c>
      <c r="B101" s="28">
        <v>8928.7199999999993</v>
      </c>
      <c r="C101" s="28">
        <v>15000</v>
      </c>
      <c r="D101" s="28">
        <v>18700</v>
      </c>
      <c r="E101" s="28">
        <v>14925.29</v>
      </c>
      <c r="F101" s="77">
        <f t="shared" si="1"/>
        <v>99.501933333333341</v>
      </c>
      <c r="G101" s="30">
        <v>79.81</v>
      </c>
    </row>
    <row r="102" spans="1:7" s="6" customFormat="1" ht="13.2" x14ac:dyDescent="0.25">
      <c r="A102" s="55" t="s">
        <v>7</v>
      </c>
      <c r="B102" s="54"/>
      <c r="C102" s="54"/>
      <c r="D102" s="54"/>
      <c r="E102" s="64">
        <v>325.17</v>
      </c>
      <c r="F102" s="78"/>
      <c r="G102" s="52"/>
    </row>
    <row r="103" spans="1:7" s="6" customFormat="1" ht="13.2" x14ac:dyDescent="0.25">
      <c r="A103" s="55" t="s">
        <v>8</v>
      </c>
      <c r="B103" s="53">
        <v>1624.02</v>
      </c>
      <c r="C103" s="54"/>
      <c r="D103" s="54"/>
      <c r="E103" s="53">
        <v>2847.81</v>
      </c>
      <c r="F103" s="78"/>
      <c r="G103" s="52"/>
    </row>
    <row r="104" spans="1:7" s="6" customFormat="1" ht="13.2" x14ac:dyDescent="0.25">
      <c r="A104" s="55" t="s">
        <v>9</v>
      </c>
      <c r="B104" s="53">
        <v>4641.6000000000004</v>
      </c>
      <c r="C104" s="54"/>
      <c r="D104" s="54"/>
      <c r="E104" s="53">
        <v>8783.9500000000007</v>
      </c>
      <c r="F104" s="78"/>
      <c r="G104" s="52"/>
    </row>
    <row r="105" spans="1:7" s="6" customFormat="1" ht="13.2" x14ac:dyDescent="0.25">
      <c r="A105" s="55" t="s">
        <v>10</v>
      </c>
      <c r="B105" s="53">
        <v>2663.1</v>
      </c>
      <c r="C105" s="54"/>
      <c r="D105" s="54"/>
      <c r="E105" s="53">
        <v>2968.36</v>
      </c>
      <c r="F105" s="78"/>
      <c r="G105" s="52"/>
    </row>
    <row r="106" spans="1:7" s="6" customFormat="1" ht="26.4" x14ac:dyDescent="0.25">
      <c r="A106" s="29" t="s">
        <v>13</v>
      </c>
      <c r="B106" s="28">
        <v>13837.22</v>
      </c>
      <c r="C106" s="28">
        <v>14000</v>
      </c>
      <c r="D106" s="28">
        <v>15000</v>
      </c>
      <c r="E106" s="28">
        <v>14701.76</v>
      </c>
      <c r="F106" s="77">
        <f t="shared" si="1"/>
        <v>105.01257142857143</v>
      </c>
      <c r="G106" s="30">
        <v>98.01</v>
      </c>
    </row>
    <row r="107" spans="1:7" s="6" customFormat="1" ht="26.4" x14ac:dyDescent="0.25">
      <c r="A107" s="55" t="s">
        <v>14</v>
      </c>
      <c r="B107" s="53">
        <v>13837.22</v>
      </c>
      <c r="C107" s="54"/>
      <c r="D107" s="54"/>
      <c r="E107" s="53">
        <v>14701.76</v>
      </c>
      <c r="F107" s="78"/>
      <c r="G107" s="52"/>
    </row>
    <row r="108" spans="1:7" s="6" customFormat="1" ht="13.2" x14ac:dyDescent="0.25">
      <c r="A108" s="29" t="s">
        <v>15</v>
      </c>
      <c r="B108" s="31">
        <v>330.04</v>
      </c>
      <c r="C108" s="31">
        <v>400</v>
      </c>
      <c r="D108" s="31">
        <v>351</v>
      </c>
      <c r="E108" s="31">
        <v>351</v>
      </c>
      <c r="F108" s="77">
        <f t="shared" si="1"/>
        <v>87.75</v>
      </c>
      <c r="G108" s="30">
        <v>100</v>
      </c>
    </row>
    <row r="109" spans="1:7" s="6" customFormat="1" ht="13.2" x14ac:dyDescent="0.25">
      <c r="A109" s="55" t="s">
        <v>16</v>
      </c>
      <c r="B109" s="64">
        <v>330.04</v>
      </c>
      <c r="C109" s="54"/>
      <c r="D109" s="54"/>
      <c r="E109" s="64">
        <v>351</v>
      </c>
      <c r="F109" s="78"/>
      <c r="G109" s="52"/>
    </row>
    <row r="110" spans="1:7" s="6" customFormat="1" ht="13.2" x14ac:dyDescent="0.25">
      <c r="A110" s="29" t="s">
        <v>20</v>
      </c>
      <c r="B110" s="28">
        <v>19329.72</v>
      </c>
      <c r="C110" s="28">
        <v>24000</v>
      </c>
      <c r="D110" s="28">
        <v>24000</v>
      </c>
      <c r="E110" s="28">
        <v>23256.05</v>
      </c>
      <c r="F110" s="77">
        <f t="shared" si="1"/>
        <v>96.900208333333325</v>
      </c>
      <c r="G110" s="30">
        <v>96.9</v>
      </c>
    </row>
    <row r="111" spans="1:7" s="6" customFormat="1" ht="13.2" x14ac:dyDescent="0.25">
      <c r="A111" s="55" t="s">
        <v>21</v>
      </c>
      <c r="B111" s="53">
        <v>9633.65</v>
      </c>
      <c r="C111" s="54"/>
      <c r="D111" s="54"/>
      <c r="E111" s="53">
        <v>11016.6</v>
      </c>
      <c r="F111" s="78"/>
      <c r="G111" s="52"/>
    </row>
    <row r="112" spans="1:7" s="6" customFormat="1" ht="13.2" x14ac:dyDescent="0.25">
      <c r="A112" s="55" t="s">
        <v>22</v>
      </c>
      <c r="B112" s="53">
        <v>9696.07</v>
      </c>
      <c r="C112" s="54"/>
      <c r="D112" s="54"/>
      <c r="E112" s="53">
        <v>12239.45</v>
      </c>
      <c r="F112" s="78"/>
      <c r="G112" s="52"/>
    </row>
    <row r="113" spans="1:7" s="6" customFormat="1" ht="13.2" x14ac:dyDescent="0.25">
      <c r="A113" s="29" t="s">
        <v>23</v>
      </c>
      <c r="B113" s="27"/>
      <c r="C113" s="28">
        <v>20000</v>
      </c>
      <c r="D113" s="28">
        <v>13026</v>
      </c>
      <c r="E113" s="28">
        <v>13026</v>
      </c>
      <c r="F113" s="77">
        <f t="shared" si="1"/>
        <v>65.13</v>
      </c>
      <c r="G113" s="30">
        <v>100</v>
      </c>
    </row>
    <row r="114" spans="1:7" s="6" customFormat="1" ht="13.2" x14ac:dyDescent="0.25">
      <c r="A114" s="55" t="s">
        <v>24</v>
      </c>
      <c r="B114" s="54"/>
      <c r="C114" s="54"/>
      <c r="D114" s="54"/>
      <c r="E114" s="53">
        <v>13026</v>
      </c>
      <c r="F114" s="78"/>
      <c r="G114" s="52"/>
    </row>
    <row r="115" spans="1:7" s="6" customFormat="1" ht="26.4" x14ac:dyDescent="0.25">
      <c r="A115" s="61" t="s">
        <v>74</v>
      </c>
      <c r="B115" s="66"/>
      <c r="C115" s="60">
        <v>1200</v>
      </c>
      <c r="D115" s="66"/>
      <c r="E115" s="66"/>
      <c r="F115" s="78">
        <f t="shared" si="1"/>
        <v>0</v>
      </c>
      <c r="G115" s="52"/>
    </row>
    <row r="116" spans="1:7" s="6" customFormat="1" ht="13.2" x14ac:dyDescent="0.25">
      <c r="A116" s="11" t="s">
        <v>64</v>
      </c>
      <c r="B116" s="13"/>
      <c r="C116" s="10">
        <v>1200</v>
      </c>
      <c r="D116" s="13"/>
      <c r="E116" s="13"/>
      <c r="F116" s="10">
        <f t="shared" si="1"/>
        <v>0</v>
      </c>
      <c r="G116" s="12"/>
    </row>
    <row r="117" spans="1:7" s="6" customFormat="1" ht="13.2" x14ac:dyDescent="0.25">
      <c r="A117" s="58" t="s">
        <v>38</v>
      </c>
      <c r="B117" s="63"/>
      <c r="C117" s="57">
        <v>1200</v>
      </c>
      <c r="D117" s="63"/>
      <c r="E117" s="63"/>
      <c r="F117" s="76">
        <f t="shared" si="1"/>
        <v>0</v>
      </c>
      <c r="G117" s="62"/>
    </row>
    <row r="118" spans="1:7" s="6" customFormat="1" ht="13.2" x14ac:dyDescent="0.25">
      <c r="A118" s="29" t="s">
        <v>6</v>
      </c>
      <c r="B118" s="27"/>
      <c r="C118" s="28">
        <v>1200</v>
      </c>
      <c r="D118" s="27"/>
      <c r="E118" s="27"/>
      <c r="F118" s="77">
        <f t="shared" si="1"/>
        <v>0</v>
      </c>
      <c r="G118" s="26"/>
    </row>
    <row r="119" spans="1:7" s="6" customFormat="1" ht="13.2" x14ac:dyDescent="0.25">
      <c r="A119" s="61" t="s">
        <v>73</v>
      </c>
      <c r="B119" s="60">
        <v>1599.88</v>
      </c>
      <c r="C119" s="60">
        <v>2500</v>
      </c>
      <c r="D119" s="60">
        <v>1900</v>
      </c>
      <c r="E119" s="60">
        <v>1843.81</v>
      </c>
      <c r="F119" s="78">
        <f t="shared" si="1"/>
        <v>73.752399999999994</v>
      </c>
      <c r="G119" s="59">
        <v>97.04</v>
      </c>
    </row>
    <row r="120" spans="1:7" s="6" customFormat="1" ht="13.2" x14ac:dyDescent="0.25">
      <c r="A120" s="11" t="s">
        <v>64</v>
      </c>
      <c r="B120" s="10">
        <v>1599.88</v>
      </c>
      <c r="C120" s="10">
        <v>2500</v>
      </c>
      <c r="D120" s="10">
        <v>1900</v>
      </c>
      <c r="E120" s="10">
        <v>1843.81</v>
      </c>
      <c r="F120" s="10">
        <f t="shared" si="1"/>
        <v>73.752399999999994</v>
      </c>
      <c r="G120" s="5">
        <v>97.04</v>
      </c>
    </row>
    <row r="121" spans="1:7" s="6" customFormat="1" ht="13.2" x14ac:dyDescent="0.25">
      <c r="A121" s="58" t="s">
        <v>36</v>
      </c>
      <c r="B121" s="57">
        <v>1599.88</v>
      </c>
      <c r="C121" s="57">
        <v>2500</v>
      </c>
      <c r="D121" s="57">
        <v>1900</v>
      </c>
      <c r="E121" s="57">
        <v>1843.81</v>
      </c>
      <c r="F121" s="76">
        <f t="shared" si="1"/>
        <v>73.752399999999994</v>
      </c>
      <c r="G121" s="56">
        <v>97.04</v>
      </c>
    </row>
    <row r="122" spans="1:7" s="6" customFormat="1" ht="13.2" x14ac:dyDescent="0.25">
      <c r="A122" s="29" t="s">
        <v>6</v>
      </c>
      <c r="B122" s="28">
        <v>1599.88</v>
      </c>
      <c r="C122" s="28">
        <v>2500</v>
      </c>
      <c r="D122" s="28">
        <v>1900</v>
      </c>
      <c r="E122" s="28">
        <v>1843.81</v>
      </c>
      <c r="F122" s="77">
        <f t="shared" si="1"/>
        <v>73.752399999999994</v>
      </c>
      <c r="G122" s="30">
        <v>97.04</v>
      </c>
    </row>
    <row r="123" spans="1:7" s="6" customFormat="1" ht="13.2" x14ac:dyDescent="0.25">
      <c r="A123" s="55" t="s">
        <v>8</v>
      </c>
      <c r="B123" s="53">
        <v>1599.88</v>
      </c>
      <c r="C123" s="54"/>
      <c r="D123" s="54"/>
      <c r="E123" s="53">
        <v>1843.81</v>
      </c>
      <c r="F123" s="78"/>
      <c r="G123" s="52"/>
    </row>
    <row r="124" spans="1:7" s="6" customFormat="1" ht="13.2" x14ac:dyDescent="0.25">
      <c r="A124" s="61" t="s">
        <v>72</v>
      </c>
      <c r="B124" s="60">
        <v>117581.36</v>
      </c>
      <c r="C124" s="60">
        <v>168300</v>
      </c>
      <c r="D124" s="60">
        <v>173200</v>
      </c>
      <c r="E124" s="60">
        <v>161357.63</v>
      </c>
      <c r="F124" s="78">
        <f t="shared" si="1"/>
        <v>95.875002970885319</v>
      </c>
      <c r="G124" s="59">
        <v>93.16</v>
      </c>
    </row>
    <row r="125" spans="1:7" s="6" customFormat="1" ht="13.2" x14ac:dyDescent="0.25">
      <c r="A125" s="11" t="s">
        <v>71</v>
      </c>
      <c r="B125" s="10">
        <v>117581.36</v>
      </c>
      <c r="C125" s="10">
        <v>168300</v>
      </c>
      <c r="D125" s="10">
        <v>173200</v>
      </c>
      <c r="E125" s="10">
        <v>161357.63</v>
      </c>
      <c r="F125" s="10">
        <f t="shared" si="1"/>
        <v>95.875002970885319</v>
      </c>
      <c r="G125" s="5">
        <v>93.16</v>
      </c>
    </row>
    <row r="126" spans="1:7" s="6" customFormat="1" ht="13.2" x14ac:dyDescent="0.25">
      <c r="A126" s="58" t="s">
        <v>39</v>
      </c>
      <c r="B126" s="57">
        <v>19942.080000000002</v>
      </c>
      <c r="C126" s="57">
        <v>36300</v>
      </c>
      <c r="D126" s="57">
        <v>22000</v>
      </c>
      <c r="E126" s="57">
        <v>19395.080000000002</v>
      </c>
      <c r="F126" s="76">
        <f t="shared" si="1"/>
        <v>53.42997245179064</v>
      </c>
      <c r="G126" s="56">
        <v>88.16</v>
      </c>
    </row>
    <row r="127" spans="1:7" s="6" customFormat="1" ht="13.2" x14ac:dyDescent="0.25">
      <c r="A127" s="29" t="s">
        <v>2</v>
      </c>
      <c r="B127" s="28">
        <v>18043.11</v>
      </c>
      <c r="C127" s="28">
        <v>25300</v>
      </c>
      <c r="D127" s="28">
        <v>16400</v>
      </c>
      <c r="E127" s="28">
        <v>14362.07</v>
      </c>
      <c r="F127" s="77">
        <f t="shared" si="1"/>
        <v>56.767075098814225</v>
      </c>
      <c r="G127" s="30">
        <v>87.57</v>
      </c>
    </row>
    <row r="128" spans="1:7" s="6" customFormat="1" ht="13.2" x14ac:dyDescent="0.25">
      <c r="A128" s="55" t="s">
        <v>3</v>
      </c>
      <c r="B128" s="53">
        <v>14963.59</v>
      </c>
      <c r="C128" s="54"/>
      <c r="D128" s="54"/>
      <c r="E128" s="53">
        <v>12007.77</v>
      </c>
      <c r="F128" s="78"/>
      <c r="G128" s="52"/>
    </row>
    <row r="129" spans="1:7" s="6" customFormat="1" ht="13.2" x14ac:dyDescent="0.25">
      <c r="A129" s="55" t="s">
        <v>4</v>
      </c>
      <c r="B129" s="64">
        <v>598.27</v>
      </c>
      <c r="C129" s="54"/>
      <c r="D129" s="54"/>
      <c r="E129" s="64">
        <v>373</v>
      </c>
      <c r="F129" s="78"/>
      <c r="G129" s="52"/>
    </row>
    <row r="130" spans="1:7" s="6" customFormat="1" ht="13.2" x14ac:dyDescent="0.25">
      <c r="A130" s="55" t="s">
        <v>5</v>
      </c>
      <c r="B130" s="53">
        <v>2481.25</v>
      </c>
      <c r="C130" s="54"/>
      <c r="D130" s="54"/>
      <c r="E130" s="53">
        <v>1981.3</v>
      </c>
      <c r="F130" s="78"/>
      <c r="G130" s="52"/>
    </row>
    <row r="131" spans="1:7" s="6" customFormat="1" ht="13.2" x14ac:dyDescent="0.25">
      <c r="A131" s="29" t="s">
        <v>6</v>
      </c>
      <c r="B131" s="28">
        <v>1898.97</v>
      </c>
      <c r="C131" s="28">
        <v>11000</v>
      </c>
      <c r="D131" s="28">
        <v>5600</v>
      </c>
      <c r="E131" s="28">
        <v>5033.01</v>
      </c>
      <c r="F131" s="77">
        <f t="shared" si="1"/>
        <v>45.754636363636365</v>
      </c>
      <c r="G131" s="30">
        <v>89.88</v>
      </c>
    </row>
    <row r="132" spans="1:7" s="6" customFormat="1" ht="13.2" x14ac:dyDescent="0.25">
      <c r="A132" s="55" t="s">
        <v>7</v>
      </c>
      <c r="B132" s="53">
        <v>1787.49</v>
      </c>
      <c r="C132" s="54"/>
      <c r="D132" s="54"/>
      <c r="E132" s="53">
        <v>1012</v>
      </c>
      <c r="F132" s="78"/>
      <c r="G132" s="52"/>
    </row>
    <row r="133" spans="1:7" s="6" customFormat="1" ht="13.2" x14ac:dyDescent="0.25">
      <c r="A133" s="55" t="s">
        <v>8</v>
      </c>
      <c r="B133" s="64">
        <v>111.4</v>
      </c>
      <c r="C133" s="54"/>
      <c r="D133" s="54"/>
      <c r="E133" s="53">
        <v>2048.0100000000002</v>
      </c>
      <c r="F133" s="78"/>
      <c r="G133" s="52"/>
    </row>
    <row r="134" spans="1:7" s="6" customFormat="1" ht="13.2" x14ac:dyDescent="0.25">
      <c r="A134" s="55" t="s">
        <v>9</v>
      </c>
      <c r="B134" s="54"/>
      <c r="C134" s="54"/>
      <c r="D134" s="54"/>
      <c r="E134" s="53">
        <v>1888</v>
      </c>
      <c r="F134" s="78"/>
      <c r="G134" s="52"/>
    </row>
    <row r="135" spans="1:7" s="6" customFormat="1" ht="13.2" x14ac:dyDescent="0.25">
      <c r="A135" s="55" t="s">
        <v>10</v>
      </c>
      <c r="B135" s="64">
        <v>0.08</v>
      </c>
      <c r="C135" s="54"/>
      <c r="D135" s="54"/>
      <c r="E135" s="64">
        <v>85</v>
      </c>
      <c r="F135" s="78"/>
      <c r="G135" s="52"/>
    </row>
    <row r="136" spans="1:7" s="6" customFormat="1" ht="13.2" x14ac:dyDescent="0.25">
      <c r="A136" s="58" t="s">
        <v>32</v>
      </c>
      <c r="B136" s="57">
        <v>97639.28</v>
      </c>
      <c r="C136" s="57">
        <v>132000</v>
      </c>
      <c r="D136" s="57">
        <v>151200</v>
      </c>
      <c r="E136" s="57">
        <v>141962.54999999999</v>
      </c>
      <c r="F136" s="76">
        <f t="shared" si="1"/>
        <v>107.54738636363636</v>
      </c>
      <c r="G136" s="56">
        <v>93.89</v>
      </c>
    </row>
    <row r="137" spans="1:7" s="6" customFormat="1" ht="13.2" x14ac:dyDescent="0.25">
      <c r="A137" s="29" t="s">
        <v>2</v>
      </c>
      <c r="B137" s="28">
        <v>79509.45</v>
      </c>
      <c r="C137" s="28">
        <v>87000</v>
      </c>
      <c r="D137" s="28">
        <v>127000</v>
      </c>
      <c r="E137" s="28">
        <v>121606.75</v>
      </c>
      <c r="F137" s="77">
        <f t="shared" si="1"/>
        <v>139.77787356321838</v>
      </c>
      <c r="G137" s="30">
        <v>95.75</v>
      </c>
    </row>
    <row r="138" spans="1:7" s="6" customFormat="1" ht="13.2" x14ac:dyDescent="0.25">
      <c r="A138" s="55" t="s">
        <v>3</v>
      </c>
      <c r="B138" s="53">
        <v>62300.7</v>
      </c>
      <c r="C138" s="54"/>
      <c r="D138" s="54"/>
      <c r="E138" s="53">
        <v>98917.02</v>
      </c>
      <c r="F138" s="78"/>
      <c r="G138" s="52"/>
    </row>
    <row r="139" spans="1:7" s="6" customFormat="1" ht="13.2" x14ac:dyDescent="0.25">
      <c r="A139" s="55" t="s">
        <v>4</v>
      </c>
      <c r="B139" s="53">
        <v>6900</v>
      </c>
      <c r="C139" s="54"/>
      <c r="D139" s="54"/>
      <c r="E139" s="53">
        <v>6368.44</v>
      </c>
      <c r="F139" s="78"/>
      <c r="G139" s="52"/>
    </row>
    <row r="140" spans="1:7" s="6" customFormat="1" ht="13.2" x14ac:dyDescent="0.25">
      <c r="A140" s="55" t="s">
        <v>5</v>
      </c>
      <c r="B140" s="53">
        <v>10308.75</v>
      </c>
      <c r="C140" s="54"/>
      <c r="D140" s="54"/>
      <c r="E140" s="53">
        <v>16321.29</v>
      </c>
      <c r="F140" s="78"/>
      <c r="G140" s="52"/>
    </row>
    <row r="141" spans="1:7" s="6" customFormat="1" ht="13.2" x14ac:dyDescent="0.25">
      <c r="A141" s="29" t="s">
        <v>6</v>
      </c>
      <c r="B141" s="28">
        <v>17864.43</v>
      </c>
      <c r="C141" s="28">
        <v>30000</v>
      </c>
      <c r="D141" s="28">
        <v>23500</v>
      </c>
      <c r="E141" s="28">
        <v>20145.900000000001</v>
      </c>
      <c r="F141" s="77">
        <f t="shared" ref="F141:F201" si="2">E141/C141*100</f>
        <v>67.153000000000006</v>
      </c>
      <c r="G141" s="30">
        <v>85.73</v>
      </c>
    </row>
    <row r="142" spans="1:7" s="6" customFormat="1" ht="13.2" x14ac:dyDescent="0.25">
      <c r="A142" s="55" t="s">
        <v>7</v>
      </c>
      <c r="B142" s="53">
        <v>5538.28</v>
      </c>
      <c r="C142" s="54"/>
      <c r="D142" s="54"/>
      <c r="E142" s="53">
        <v>6426.01</v>
      </c>
      <c r="F142" s="78"/>
      <c r="G142" s="52"/>
    </row>
    <row r="143" spans="1:7" s="6" customFormat="1" ht="13.2" x14ac:dyDescent="0.25">
      <c r="A143" s="55" t="s">
        <v>8</v>
      </c>
      <c r="B143" s="53">
        <v>11363.91</v>
      </c>
      <c r="C143" s="54"/>
      <c r="D143" s="54"/>
      <c r="E143" s="53">
        <v>13258.29</v>
      </c>
      <c r="F143" s="78"/>
      <c r="G143" s="52"/>
    </row>
    <row r="144" spans="1:7" s="6" customFormat="1" ht="13.2" x14ac:dyDescent="0.25">
      <c r="A144" s="55" t="s">
        <v>9</v>
      </c>
      <c r="B144" s="64">
        <v>962.24</v>
      </c>
      <c r="C144" s="54"/>
      <c r="D144" s="54"/>
      <c r="E144" s="64">
        <v>441</v>
      </c>
      <c r="F144" s="78"/>
      <c r="G144" s="52"/>
    </row>
    <row r="145" spans="1:7" s="6" customFormat="1" ht="13.2" x14ac:dyDescent="0.25">
      <c r="A145" s="55" t="s">
        <v>10</v>
      </c>
      <c r="B145" s="54"/>
      <c r="C145" s="54"/>
      <c r="D145" s="54"/>
      <c r="E145" s="64">
        <v>20.6</v>
      </c>
      <c r="F145" s="78"/>
      <c r="G145" s="52"/>
    </row>
    <row r="146" spans="1:7" s="6" customFormat="1" ht="13.2" x14ac:dyDescent="0.25">
      <c r="A146" s="29" t="s">
        <v>20</v>
      </c>
      <c r="B146" s="31">
        <v>265.39999999999998</v>
      </c>
      <c r="C146" s="28">
        <v>15000</v>
      </c>
      <c r="D146" s="31">
        <v>700</v>
      </c>
      <c r="E146" s="31">
        <v>209.9</v>
      </c>
      <c r="F146" s="77">
        <f t="shared" si="2"/>
        <v>1.3993333333333333</v>
      </c>
      <c r="G146" s="30">
        <v>29.99</v>
      </c>
    </row>
    <row r="147" spans="1:7" s="6" customFormat="1" ht="13.2" x14ac:dyDescent="0.25">
      <c r="A147" s="55" t="s">
        <v>21</v>
      </c>
      <c r="B147" s="64">
        <v>265.39999999999998</v>
      </c>
      <c r="C147" s="54"/>
      <c r="D147" s="54"/>
      <c r="E147" s="64">
        <v>209.9</v>
      </c>
      <c r="F147" s="78"/>
      <c r="G147" s="52"/>
    </row>
    <row r="148" spans="1:7" s="6" customFormat="1" ht="13.2" x14ac:dyDescent="0.25">
      <c r="A148" s="61" t="s">
        <v>70</v>
      </c>
      <c r="B148" s="66"/>
      <c r="C148" s="66"/>
      <c r="D148" s="60">
        <v>252000</v>
      </c>
      <c r="E148" s="60">
        <v>238548.83</v>
      </c>
      <c r="F148" s="78"/>
      <c r="G148" s="59">
        <v>94.66</v>
      </c>
    </row>
    <row r="149" spans="1:7" s="6" customFormat="1" ht="13.2" x14ac:dyDescent="0.25">
      <c r="A149" s="11" t="s">
        <v>61</v>
      </c>
      <c r="B149" s="13"/>
      <c r="C149" s="13"/>
      <c r="D149" s="10">
        <v>252000</v>
      </c>
      <c r="E149" s="10">
        <v>238548.83</v>
      </c>
      <c r="F149" s="10"/>
      <c r="G149" s="5">
        <v>94.66</v>
      </c>
    </row>
    <row r="150" spans="1:7" s="6" customFormat="1" ht="13.2" x14ac:dyDescent="0.25">
      <c r="A150" s="58" t="s">
        <v>34</v>
      </c>
      <c r="B150" s="63"/>
      <c r="C150" s="63"/>
      <c r="D150" s="57">
        <v>172000</v>
      </c>
      <c r="E150" s="57">
        <v>158548.82999999999</v>
      </c>
      <c r="F150" s="76"/>
      <c r="G150" s="56">
        <v>92.18</v>
      </c>
    </row>
    <row r="151" spans="1:7" s="6" customFormat="1" ht="13.2" x14ac:dyDescent="0.25">
      <c r="A151" s="29" t="s">
        <v>23</v>
      </c>
      <c r="B151" s="27"/>
      <c r="C151" s="27"/>
      <c r="D151" s="28">
        <v>172000</v>
      </c>
      <c r="E151" s="28">
        <v>158548.82999999999</v>
      </c>
      <c r="F151" s="77"/>
      <c r="G151" s="30">
        <v>92.18</v>
      </c>
    </row>
    <row r="152" spans="1:7" s="6" customFormat="1" ht="13.2" x14ac:dyDescent="0.25">
      <c r="A152" s="55" t="s">
        <v>24</v>
      </c>
      <c r="B152" s="54"/>
      <c r="C152" s="54"/>
      <c r="D152" s="54"/>
      <c r="E152" s="53">
        <v>158548.82999999999</v>
      </c>
      <c r="F152" s="10"/>
      <c r="G152" s="52"/>
    </row>
    <row r="153" spans="1:7" s="6" customFormat="1" ht="13.2" x14ac:dyDescent="0.25">
      <c r="A153" s="58" t="s">
        <v>33</v>
      </c>
      <c r="B153" s="63"/>
      <c r="C153" s="63"/>
      <c r="D153" s="57">
        <v>80000</v>
      </c>
      <c r="E153" s="57">
        <v>80000</v>
      </c>
      <c r="F153" s="76"/>
      <c r="G153" s="56">
        <v>100</v>
      </c>
    </row>
    <row r="154" spans="1:7" s="6" customFormat="1" ht="13.2" x14ac:dyDescent="0.25">
      <c r="A154" s="29" t="s">
        <v>23</v>
      </c>
      <c r="B154" s="27"/>
      <c r="C154" s="27"/>
      <c r="D154" s="28">
        <v>80000</v>
      </c>
      <c r="E154" s="28">
        <v>80000</v>
      </c>
      <c r="F154" s="77"/>
      <c r="G154" s="30">
        <v>100</v>
      </c>
    </row>
    <row r="155" spans="1:7" s="6" customFormat="1" ht="13.2" x14ac:dyDescent="0.25">
      <c r="A155" s="55" t="s">
        <v>24</v>
      </c>
      <c r="B155" s="54"/>
      <c r="C155" s="54"/>
      <c r="D155" s="54"/>
      <c r="E155" s="53">
        <v>80000</v>
      </c>
      <c r="F155" s="78"/>
      <c r="G155" s="52"/>
    </row>
    <row r="156" spans="1:7" s="6" customFormat="1" ht="13.2" x14ac:dyDescent="0.25">
      <c r="A156" s="61" t="s">
        <v>69</v>
      </c>
      <c r="B156" s="60">
        <v>30299.21</v>
      </c>
      <c r="C156" s="60">
        <v>37000</v>
      </c>
      <c r="D156" s="60">
        <v>36000</v>
      </c>
      <c r="E156" s="60">
        <v>34702.81</v>
      </c>
      <c r="F156" s="78">
        <f t="shared" si="2"/>
        <v>93.791378378378383</v>
      </c>
      <c r="G156" s="59">
        <v>96.4</v>
      </c>
    </row>
    <row r="157" spans="1:7" s="6" customFormat="1" ht="13.2" x14ac:dyDescent="0.25">
      <c r="A157" s="11" t="s">
        <v>61</v>
      </c>
      <c r="B157" s="10">
        <v>30299.21</v>
      </c>
      <c r="C157" s="10">
        <v>37000</v>
      </c>
      <c r="D157" s="10">
        <v>36000</v>
      </c>
      <c r="E157" s="10">
        <v>34702.81</v>
      </c>
      <c r="F157" s="10">
        <f t="shared" si="2"/>
        <v>93.791378378378383</v>
      </c>
      <c r="G157" s="5">
        <v>96.4</v>
      </c>
    </row>
    <row r="158" spans="1:7" s="6" customFormat="1" ht="13.2" x14ac:dyDescent="0.25">
      <c r="A158" s="58" t="s">
        <v>32</v>
      </c>
      <c r="B158" s="57">
        <v>30299.21</v>
      </c>
      <c r="C158" s="57">
        <v>37000</v>
      </c>
      <c r="D158" s="57">
        <v>36000</v>
      </c>
      <c r="E158" s="57">
        <v>34702.81</v>
      </c>
      <c r="F158" s="76">
        <f t="shared" si="2"/>
        <v>93.791378378378383</v>
      </c>
      <c r="G158" s="56">
        <v>96.4</v>
      </c>
    </row>
    <row r="159" spans="1:7" s="6" customFormat="1" ht="13.2" x14ac:dyDescent="0.25">
      <c r="A159" s="29" t="s">
        <v>6</v>
      </c>
      <c r="B159" s="28">
        <v>30299.21</v>
      </c>
      <c r="C159" s="28">
        <v>37000</v>
      </c>
      <c r="D159" s="28">
        <v>36000</v>
      </c>
      <c r="E159" s="28">
        <v>34702.81</v>
      </c>
      <c r="F159" s="77">
        <f t="shared" si="2"/>
        <v>93.791378378378383</v>
      </c>
      <c r="G159" s="30">
        <v>96.4</v>
      </c>
    </row>
    <row r="160" spans="1:7" s="6" customFormat="1" ht="13.2" x14ac:dyDescent="0.25">
      <c r="A160" s="55" t="s">
        <v>8</v>
      </c>
      <c r="B160" s="53">
        <v>30299.21</v>
      </c>
      <c r="C160" s="54"/>
      <c r="D160" s="54"/>
      <c r="E160" s="53">
        <v>34702.81</v>
      </c>
      <c r="F160" s="78"/>
      <c r="G160" s="52"/>
    </row>
    <row r="161" spans="1:7" s="6" customFormat="1" ht="13.2" x14ac:dyDescent="0.25">
      <c r="A161" s="70" t="s">
        <v>68</v>
      </c>
      <c r="B161" s="69">
        <v>5403.55</v>
      </c>
      <c r="C161" s="69">
        <v>8385</v>
      </c>
      <c r="D161" s="69">
        <v>7613</v>
      </c>
      <c r="E161" s="69">
        <v>7264.77</v>
      </c>
      <c r="F161" s="69">
        <f t="shared" si="2"/>
        <v>86.640071556350634</v>
      </c>
      <c r="G161" s="71">
        <v>95.43</v>
      </c>
    </row>
    <row r="162" spans="1:7" s="6" customFormat="1" ht="13.2" x14ac:dyDescent="0.25">
      <c r="A162" s="61" t="s">
        <v>67</v>
      </c>
      <c r="B162" s="60">
        <v>5403.55</v>
      </c>
      <c r="C162" s="60">
        <v>8385</v>
      </c>
      <c r="D162" s="60">
        <v>7613</v>
      </c>
      <c r="E162" s="60">
        <v>7264.77</v>
      </c>
      <c r="F162" s="78">
        <f t="shared" si="2"/>
        <v>86.640071556350634</v>
      </c>
      <c r="G162" s="59">
        <v>95.43</v>
      </c>
    </row>
    <row r="163" spans="1:7" s="6" customFormat="1" ht="13.2" x14ac:dyDescent="0.25">
      <c r="A163" s="11" t="s">
        <v>64</v>
      </c>
      <c r="B163" s="10">
        <v>5403.55</v>
      </c>
      <c r="C163" s="10">
        <v>8385</v>
      </c>
      <c r="D163" s="10">
        <v>7613</v>
      </c>
      <c r="E163" s="10">
        <v>7264.77</v>
      </c>
      <c r="F163" s="10">
        <f t="shared" si="2"/>
        <v>86.640071556350634</v>
      </c>
      <c r="G163" s="5">
        <v>95.43</v>
      </c>
    </row>
    <row r="164" spans="1:7" s="6" customFormat="1" ht="13.2" x14ac:dyDescent="0.25">
      <c r="A164" s="58" t="s">
        <v>34</v>
      </c>
      <c r="B164" s="65">
        <v>503.08</v>
      </c>
      <c r="C164" s="57">
        <v>1250</v>
      </c>
      <c r="D164" s="57">
        <v>2700</v>
      </c>
      <c r="E164" s="57">
        <v>2629.86</v>
      </c>
      <c r="F164" s="76">
        <f t="shared" si="2"/>
        <v>210.3888</v>
      </c>
      <c r="G164" s="56">
        <v>97.4</v>
      </c>
    </row>
    <row r="165" spans="1:7" s="6" customFormat="1" ht="13.2" x14ac:dyDescent="0.25">
      <c r="A165" s="29" t="s">
        <v>2</v>
      </c>
      <c r="B165" s="31">
        <v>503.08</v>
      </c>
      <c r="C165" s="28">
        <v>1150</v>
      </c>
      <c r="D165" s="28">
        <v>2700</v>
      </c>
      <c r="E165" s="28">
        <v>2629.86</v>
      </c>
      <c r="F165" s="77">
        <f t="shared" si="2"/>
        <v>228.68347826086958</v>
      </c>
      <c r="G165" s="30">
        <v>97.4</v>
      </c>
    </row>
    <row r="166" spans="1:7" s="6" customFormat="1" ht="13.2" x14ac:dyDescent="0.25">
      <c r="A166" s="55" t="s">
        <v>3</v>
      </c>
      <c r="B166" s="64">
        <v>325.42</v>
      </c>
      <c r="C166" s="54"/>
      <c r="D166" s="54"/>
      <c r="E166" s="53">
        <v>1683.82</v>
      </c>
      <c r="F166" s="78"/>
      <c r="G166" s="52"/>
    </row>
    <row r="167" spans="1:7" s="6" customFormat="1" ht="13.2" x14ac:dyDescent="0.25">
      <c r="A167" s="55" t="s">
        <v>4</v>
      </c>
      <c r="B167" s="64">
        <v>121.88</v>
      </c>
      <c r="C167" s="54"/>
      <c r="D167" s="54"/>
      <c r="E167" s="64">
        <v>668.2</v>
      </c>
      <c r="F167" s="78"/>
      <c r="G167" s="52"/>
    </row>
    <row r="168" spans="1:7" s="6" customFormat="1" ht="13.2" x14ac:dyDescent="0.25">
      <c r="A168" s="55" t="s">
        <v>5</v>
      </c>
      <c r="B168" s="64">
        <v>55.78</v>
      </c>
      <c r="C168" s="54"/>
      <c r="D168" s="54"/>
      <c r="E168" s="64">
        <v>277.83999999999997</v>
      </c>
      <c r="F168" s="78"/>
      <c r="G168" s="52"/>
    </row>
    <row r="169" spans="1:7" s="6" customFormat="1" ht="13.2" x14ac:dyDescent="0.25">
      <c r="A169" s="29" t="s">
        <v>6</v>
      </c>
      <c r="B169" s="27"/>
      <c r="C169" s="31">
        <v>100</v>
      </c>
      <c r="D169" s="27"/>
      <c r="E169" s="27"/>
      <c r="F169" s="77">
        <f t="shared" si="2"/>
        <v>0</v>
      </c>
      <c r="G169" s="26"/>
    </row>
    <row r="170" spans="1:7" s="6" customFormat="1" ht="13.2" x14ac:dyDescent="0.25">
      <c r="A170" s="58" t="s">
        <v>33</v>
      </c>
      <c r="B170" s="65">
        <v>742.06</v>
      </c>
      <c r="C170" s="57">
        <v>1180</v>
      </c>
      <c r="D170" s="65">
        <v>818</v>
      </c>
      <c r="E170" s="65">
        <v>695.21</v>
      </c>
      <c r="F170" s="76">
        <f t="shared" si="2"/>
        <v>58.916101694915255</v>
      </c>
      <c r="G170" s="56">
        <v>84.99</v>
      </c>
    </row>
    <row r="171" spans="1:7" s="6" customFormat="1" ht="13.2" x14ac:dyDescent="0.25">
      <c r="A171" s="29" t="s">
        <v>2</v>
      </c>
      <c r="B171" s="31">
        <v>742.06</v>
      </c>
      <c r="C171" s="28">
        <v>1100</v>
      </c>
      <c r="D171" s="31">
        <v>810</v>
      </c>
      <c r="E171" s="31">
        <v>687.42</v>
      </c>
      <c r="F171" s="77">
        <f t="shared" si="2"/>
        <v>62.492727272727265</v>
      </c>
      <c r="G171" s="30">
        <v>84.87</v>
      </c>
    </row>
    <row r="172" spans="1:7" s="6" customFormat="1" ht="13.2" x14ac:dyDescent="0.25">
      <c r="A172" s="55" t="s">
        <v>3</v>
      </c>
      <c r="B172" s="64">
        <v>521.91999999999996</v>
      </c>
      <c r="C172" s="54"/>
      <c r="D172" s="54"/>
      <c r="E172" s="64">
        <v>547.34</v>
      </c>
      <c r="F172" s="78"/>
      <c r="G172" s="52"/>
    </row>
    <row r="173" spans="1:7" s="6" customFormat="1" ht="13.2" x14ac:dyDescent="0.25">
      <c r="A173" s="55" t="s">
        <v>4</v>
      </c>
      <c r="B173" s="64">
        <v>132.82</v>
      </c>
      <c r="C173" s="54"/>
      <c r="D173" s="54"/>
      <c r="E173" s="64">
        <v>49.76</v>
      </c>
      <c r="F173" s="78"/>
      <c r="G173" s="52"/>
    </row>
    <row r="174" spans="1:7" s="6" customFormat="1" ht="13.2" x14ac:dyDescent="0.25">
      <c r="A174" s="55" t="s">
        <v>5</v>
      </c>
      <c r="B174" s="64">
        <v>87.32</v>
      </c>
      <c r="C174" s="54"/>
      <c r="D174" s="54"/>
      <c r="E174" s="64">
        <v>90.32</v>
      </c>
      <c r="F174" s="78"/>
      <c r="G174" s="52"/>
    </row>
    <row r="175" spans="1:7" s="6" customFormat="1" ht="13.2" x14ac:dyDescent="0.25">
      <c r="A175" s="29" t="s">
        <v>6</v>
      </c>
      <c r="B175" s="27"/>
      <c r="C175" s="31">
        <v>80</v>
      </c>
      <c r="D175" s="31">
        <v>8</v>
      </c>
      <c r="E175" s="31">
        <v>7.79</v>
      </c>
      <c r="F175" s="77">
        <f t="shared" si="2"/>
        <v>9.7375000000000007</v>
      </c>
      <c r="G175" s="30">
        <v>97.38</v>
      </c>
    </row>
    <row r="176" spans="1:7" s="6" customFormat="1" ht="13.2" x14ac:dyDescent="0.25">
      <c r="A176" s="55" t="s">
        <v>9</v>
      </c>
      <c r="B176" s="54"/>
      <c r="C176" s="54"/>
      <c r="D176" s="54"/>
      <c r="E176" s="64">
        <v>7.79</v>
      </c>
      <c r="F176" s="78"/>
      <c r="G176" s="52"/>
    </row>
    <row r="177" spans="1:7" s="6" customFormat="1" ht="13.2" x14ac:dyDescent="0.25">
      <c r="A177" s="58" t="s">
        <v>36</v>
      </c>
      <c r="B177" s="57">
        <v>4158.41</v>
      </c>
      <c r="C177" s="57">
        <v>5955</v>
      </c>
      <c r="D177" s="57">
        <v>4095</v>
      </c>
      <c r="E177" s="57">
        <v>3939.7</v>
      </c>
      <c r="F177" s="76">
        <f t="shared" si="2"/>
        <v>66.157850545759871</v>
      </c>
      <c r="G177" s="56">
        <v>96.21</v>
      </c>
    </row>
    <row r="178" spans="1:7" s="6" customFormat="1" ht="13.2" x14ac:dyDescent="0.25">
      <c r="A178" s="29" t="s">
        <v>2</v>
      </c>
      <c r="B178" s="28">
        <v>4158.41</v>
      </c>
      <c r="C178" s="28">
        <v>5505</v>
      </c>
      <c r="D178" s="28">
        <v>4050</v>
      </c>
      <c r="E178" s="28">
        <v>3895.55</v>
      </c>
      <c r="F178" s="77">
        <f t="shared" si="2"/>
        <v>70.763851044505003</v>
      </c>
      <c r="G178" s="30">
        <v>96.19</v>
      </c>
    </row>
    <row r="179" spans="1:7" s="6" customFormat="1" ht="13.2" x14ac:dyDescent="0.25">
      <c r="A179" s="55" t="s">
        <v>3</v>
      </c>
      <c r="B179" s="53">
        <v>2958.66</v>
      </c>
      <c r="C179" s="54"/>
      <c r="D179" s="54"/>
      <c r="E179" s="53">
        <v>3101.73</v>
      </c>
      <c r="F179" s="78"/>
      <c r="G179" s="52"/>
    </row>
    <row r="180" spans="1:7" s="6" customFormat="1" ht="13.2" x14ac:dyDescent="0.25">
      <c r="A180" s="55" t="s">
        <v>4</v>
      </c>
      <c r="B180" s="64">
        <v>705</v>
      </c>
      <c r="C180" s="54"/>
      <c r="D180" s="54"/>
      <c r="E180" s="64">
        <v>282.04000000000002</v>
      </c>
      <c r="F180" s="78"/>
      <c r="G180" s="52"/>
    </row>
    <row r="181" spans="1:7" s="6" customFormat="1" ht="13.2" x14ac:dyDescent="0.25">
      <c r="A181" s="55" t="s">
        <v>5</v>
      </c>
      <c r="B181" s="64">
        <v>494.75</v>
      </c>
      <c r="C181" s="54"/>
      <c r="D181" s="54"/>
      <c r="E181" s="64">
        <v>511.78</v>
      </c>
      <c r="F181" s="78"/>
      <c r="G181" s="52"/>
    </row>
    <row r="182" spans="1:7" s="6" customFormat="1" ht="13.2" x14ac:dyDescent="0.25">
      <c r="A182" s="29" t="s">
        <v>6</v>
      </c>
      <c r="B182" s="27"/>
      <c r="C182" s="31">
        <v>450</v>
      </c>
      <c r="D182" s="31">
        <v>45</v>
      </c>
      <c r="E182" s="31">
        <v>44.15</v>
      </c>
      <c r="F182" s="78">
        <f t="shared" si="2"/>
        <v>9.81111111111111</v>
      </c>
      <c r="G182" s="30">
        <v>98.11</v>
      </c>
    </row>
    <row r="183" spans="1:7" s="6" customFormat="1" ht="13.2" x14ac:dyDescent="0.25">
      <c r="A183" s="55" t="s">
        <v>9</v>
      </c>
      <c r="B183" s="54"/>
      <c r="C183" s="54"/>
      <c r="D183" s="54"/>
      <c r="E183" s="64">
        <v>44.15</v>
      </c>
      <c r="F183" s="78"/>
      <c r="G183" s="52"/>
    </row>
    <row r="184" spans="1:7" s="6" customFormat="1" ht="26.4" x14ac:dyDescent="0.25">
      <c r="A184" s="70" t="s">
        <v>66</v>
      </c>
      <c r="B184" s="69">
        <v>4496.09</v>
      </c>
      <c r="C184" s="68"/>
      <c r="D184" s="68"/>
      <c r="E184" s="68"/>
      <c r="F184" s="69"/>
      <c r="G184" s="67"/>
    </row>
    <row r="185" spans="1:7" s="6" customFormat="1" ht="26.4" x14ac:dyDescent="0.25">
      <c r="A185" s="61" t="s">
        <v>65</v>
      </c>
      <c r="B185" s="60">
        <v>4496.09</v>
      </c>
      <c r="C185" s="66"/>
      <c r="D185" s="66"/>
      <c r="E185" s="66"/>
      <c r="F185" s="78"/>
      <c r="G185" s="52"/>
    </row>
    <row r="186" spans="1:7" s="6" customFormat="1" ht="13.2" x14ac:dyDescent="0.25">
      <c r="A186" s="11" t="s">
        <v>64</v>
      </c>
      <c r="B186" s="10">
        <v>4496.09</v>
      </c>
      <c r="C186" s="13"/>
      <c r="D186" s="13"/>
      <c r="E186" s="13"/>
      <c r="F186" s="10"/>
      <c r="G186" s="12"/>
    </row>
    <row r="187" spans="1:7" s="6" customFormat="1" ht="13.2" x14ac:dyDescent="0.25">
      <c r="A187" s="58" t="s">
        <v>33</v>
      </c>
      <c r="B187" s="65">
        <v>674.42</v>
      </c>
      <c r="C187" s="63"/>
      <c r="D187" s="63"/>
      <c r="E187" s="63"/>
      <c r="F187" s="76"/>
      <c r="G187" s="62"/>
    </row>
    <row r="188" spans="1:7" s="6" customFormat="1" ht="13.2" x14ac:dyDescent="0.25">
      <c r="A188" s="29" t="s">
        <v>6</v>
      </c>
      <c r="B188" s="31">
        <v>674.42</v>
      </c>
      <c r="C188" s="27"/>
      <c r="D188" s="27"/>
      <c r="E188" s="27"/>
      <c r="F188" s="77"/>
      <c r="G188" s="26"/>
    </row>
    <row r="189" spans="1:7" s="6" customFormat="1" ht="13.2" x14ac:dyDescent="0.25">
      <c r="A189" s="55" t="s">
        <v>8</v>
      </c>
      <c r="B189" s="64">
        <v>674.42</v>
      </c>
      <c r="C189" s="54"/>
      <c r="D189" s="54"/>
      <c r="E189" s="54"/>
      <c r="F189" s="78"/>
      <c r="G189" s="52"/>
    </row>
    <row r="190" spans="1:7" s="6" customFormat="1" ht="13.2" x14ac:dyDescent="0.25">
      <c r="A190" s="58" t="s">
        <v>36</v>
      </c>
      <c r="B190" s="57">
        <v>3821.67</v>
      </c>
      <c r="C190" s="63"/>
      <c r="D190" s="63"/>
      <c r="E190" s="63"/>
      <c r="F190" s="76"/>
      <c r="G190" s="62"/>
    </row>
    <row r="191" spans="1:7" s="6" customFormat="1" ht="13.2" x14ac:dyDescent="0.25">
      <c r="A191" s="29" t="s">
        <v>6</v>
      </c>
      <c r="B191" s="28">
        <v>3821.67</v>
      </c>
      <c r="C191" s="27"/>
      <c r="D191" s="27"/>
      <c r="E191" s="27"/>
      <c r="F191" s="77"/>
      <c r="G191" s="26"/>
    </row>
    <row r="192" spans="1:7" s="6" customFormat="1" ht="13.2" x14ac:dyDescent="0.25">
      <c r="A192" s="55" t="s">
        <v>8</v>
      </c>
      <c r="B192" s="53">
        <v>3821.67</v>
      </c>
      <c r="C192" s="54"/>
      <c r="D192" s="54"/>
      <c r="E192" s="54"/>
      <c r="F192" s="78"/>
      <c r="G192" s="52"/>
    </row>
    <row r="193" spans="1:7" s="6" customFormat="1" ht="13.2" x14ac:dyDescent="0.25">
      <c r="A193" s="11" t="s">
        <v>63</v>
      </c>
      <c r="B193" s="10">
        <v>664508.81999999995</v>
      </c>
      <c r="C193" s="10">
        <v>732000</v>
      </c>
      <c r="D193" s="10">
        <v>814000</v>
      </c>
      <c r="E193" s="10">
        <v>800478.17</v>
      </c>
      <c r="F193" s="10">
        <f t="shared" si="2"/>
        <v>109.35494125683061</v>
      </c>
      <c r="G193" s="5">
        <v>98.34</v>
      </c>
    </row>
    <row r="194" spans="1:7" s="6" customFormat="1" ht="13.2" x14ac:dyDescent="0.25">
      <c r="A194" s="61" t="s">
        <v>62</v>
      </c>
      <c r="B194" s="60">
        <v>664508.81999999995</v>
      </c>
      <c r="C194" s="60">
        <v>732000</v>
      </c>
      <c r="D194" s="60">
        <v>814000</v>
      </c>
      <c r="E194" s="60">
        <v>800478.17</v>
      </c>
      <c r="F194" s="78">
        <f t="shared" si="2"/>
        <v>109.35494125683061</v>
      </c>
      <c r="G194" s="59">
        <v>98.34</v>
      </c>
    </row>
    <row r="195" spans="1:7" s="6" customFormat="1" ht="13.2" x14ac:dyDescent="0.25">
      <c r="A195" s="11" t="s">
        <v>61</v>
      </c>
      <c r="B195" s="10">
        <v>664508.81999999995</v>
      </c>
      <c r="C195" s="10">
        <v>732000</v>
      </c>
      <c r="D195" s="10">
        <v>814000</v>
      </c>
      <c r="E195" s="10">
        <v>800478.17</v>
      </c>
      <c r="F195" s="10">
        <f t="shared" si="2"/>
        <v>109.35494125683061</v>
      </c>
      <c r="G195" s="5">
        <v>98.34</v>
      </c>
    </row>
    <row r="196" spans="1:7" s="6" customFormat="1" ht="13.2" x14ac:dyDescent="0.25">
      <c r="A196" s="58" t="s">
        <v>37</v>
      </c>
      <c r="B196" s="57">
        <v>664508.81999999995</v>
      </c>
      <c r="C196" s="57">
        <v>732000</v>
      </c>
      <c r="D196" s="57">
        <v>814000</v>
      </c>
      <c r="E196" s="57">
        <v>800478.17</v>
      </c>
      <c r="F196" s="76">
        <f t="shared" si="2"/>
        <v>109.35494125683061</v>
      </c>
      <c r="G196" s="56">
        <v>98.34</v>
      </c>
    </row>
    <row r="197" spans="1:7" s="6" customFormat="1" ht="13.2" x14ac:dyDescent="0.25">
      <c r="A197" s="29" t="s">
        <v>2</v>
      </c>
      <c r="B197" s="28">
        <v>620200.67000000004</v>
      </c>
      <c r="C197" s="28">
        <v>675000</v>
      </c>
      <c r="D197" s="28">
        <v>771000</v>
      </c>
      <c r="E197" s="28">
        <v>759556.53</v>
      </c>
      <c r="F197" s="77">
        <f t="shared" si="2"/>
        <v>112.52689333333335</v>
      </c>
      <c r="G197" s="30">
        <v>98.52</v>
      </c>
    </row>
    <row r="198" spans="1:7" s="6" customFormat="1" ht="13.2" x14ac:dyDescent="0.25">
      <c r="A198" s="55" t="s">
        <v>3</v>
      </c>
      <c r="B198" s="53">
        <v>511147.72</v>
      </c>
      <c r="C198" s="54"/>
      <c r="D198" s="54"/>
      <c r="E198" s="53">
        <v>629083.82999999996</v>
      </c>
      <c r="F198" s="78"/>
      <c r="G198" s="52"/>
    </row>
    <row r="199" spans="1:7" s="6" customFormat="1" ht="13.2" x14ac:dyDescent="0.25">
      <c r="A199" s="55" t="s">
        <v>4</v>
      </c>
      <c r="B199" s="53">
        <v>27686.58</v>
      </c>
      <c r="C199" s="54"/>
      <c r="D199" s="54"/>
      <c r="E199" s="53">
        <v>30350.720000000001</v>
      </c>
      <c r="F199" s="78"/>
      <c r="G199" s="52"/>
    </row>
    <row r="200" spans="1:7" s="6" customFormat="1" ht="13.2" x14ac:dyDescent="0.25">
      <c r="A200" s="55" t="s">
        <v>5</v>
      </c>
      <c r="B200" s="53">
        <v>81366.37</v>
      </c>
      <c r="C200" s="54"/>
      <c r="D200" s="54"/>
      <c r="E200" s="53">
        <v>100121.98</v>
      </c>
      <c r="F200" s="78"/>
      <c r="G200" s="52"/>
    </row>
    <row r="201" spans="1:7" s="6" customFormat="1" ht="13.2" x14ac:dyDescent="0.25">
      <c r="A201" s="29" t="s">
        <v>6</v>
      </c>
      <c r="B201" s="28">
        <v>44308.15</v>
      </c>
      <c r="C201" s="28">
        <v>57000</v>
      </c>
      <c r="D201" s="28">
        <v>43000</v>
      </c>
      <c r="E201" s="28">
        <v>40921.64</v>
      </c>
      <c r="F201" s="77">
        <f t="shared" si="2"/>
        <v>71.792350877192973</v>
      </c>
      <c r="G201" s="30">
        <v>95.17</v>
      </c>
    </row>
    <row r="202" spans="1:7" s="6" customFormat="1" ht="13.2" x14ac:dyDescent="0.25">
      <c r="A202" s="55" t="s">
        <v>7</v>
      </c>
      <c r="B202" s="53">
        <v>42111.63</v>
      </c>
      <c r="C202" s="54"/>
      <c r="D202" s="54"/>
      <c r="E202" s="53">
        <v>38927.910000000003</v>
      </c>
      <c r="F202" s="78"/>
      <c r="G202" s="52"/>
    </row>
    <row r="203" spans="1:7" s="6" customFormat="1" ht="13.2" x14ac:dyDescent="0.25">
      <c r="A203" s="55" t="s">
        <v>10</v>
      </c>
      <c r="B203" s="53">
        <v>2196.52</v>
      </c>
      <c r="C203" s="54"/>
      <c r="D203" s="54"/>
      <c r="E203" s="53">
        <v>1993.73</v>
      </c>
      <c r="F203" s="78"/>
      <c r="G203" s="5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Račun prihoda i rashoda</vt:lpstr>
      <vt:lpstr>Prihodi i rashodi po izvoru</vt:lpstr>
      <vt:lpstr>Rashodi prema funk.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</dc:title>
  <dc:creator>Korisnik</dc:creator>
  <cp:lastModifiedBy>Korisnik</cp:lastModifiedBy>
  <cp:lastPrinted>2025-02-21T08:27:03Z</cp:lastPrinted>
  <dcterms:created xsi:type="dcterms:W3CDTF">2025-02-19T13:07:35Z</dcterms:created>
  <dcterms:modified xsi:type="dcterms:W3CDTF">2025-02-21T10:58:42Z</dcterms:modified>
</cp:coreProperties>
</file>