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3040" windowHeight="9072" activeTab="5"/>
  </bookViews>
  <sheets>
    <sheet name="SAŽETAK" sheetId="7" r:id="rId1"/>
    <sheet name="Prihodi i rashodi ek.kl." sheetId="1" r:id="rId2"/>
    <sheet name="Prihodi i rashodi izvori" sheetId="2" r:id="rId3"/>
    <sheet name="Rashodi funk.kl." sheetId="3" r:id="rId4"/>
    <sheet name="Račun financiranja" sheetId="6" r:id="rId5"/>
    <sheet name="Posebni dio" sheetId="5" r:id="rId6"/>
  </sheets>
  <calcPr calcId="162913"/>
</workbook>
</file>

<file path=xl/calcChain.xml><?xml version="1.0" encoding="utf-8"?>
<calcChain xmlns="http://schemas.openxmlformats.org/spreadsheetml/2006/main">
  <c r="H14" i="7" l="1"/>
  <c r="I14" i="7"/>
  <c r="F8" i="7"/>
  <c r="G8" i="7"/>
  <c r="H8" i="7"/>
  <c r="I8" i="7"/>
  <c r="J9" i="7"/>
  <c r="K9" i="7"/>
  <c r="K10" i="7"/>
  <c r="F11" i="7"/>
  <c r="G11" i="7"/>
  <c r="H11" i="7"/>
  <c r="I11" i="7"/>
  <c r="J12" i="7"/>
  <c r="K12" i="7"/>
  <c r="J13" i="7"/>
  <c r="K13" i="7"/>
  <c r="J11" i="7" l="1"/>
  <c r="F14" i="7"/>
  <c r="J8" i="7"/>
  <c r="K11" i="7"/>
  <c r="K8" i="7"/>
</calcChain>
</file>

<file path=xl/sharedStrings.xml><?xml version="1.0" encoding="utf-8"?>
<sst xmlns="http://schemas.openxmlformats.org/spreadsheetml/2006/main" count="275" uniqueCount="122">
  <si>
    <t>Oznaka</t>
  </si>
  <si>
    <t>Ostvarenje 2023.</t>
  </si>
  <si>
    <t>Plan 2024.</t>
  </si>
  <si>
    <t>I Rebalans 2024.</t>
  </si>
  <si>
    <t>Ostvarenje 01.01.-30.06.2024.</t>
  </si>
  <si>
    <t>Indeks 4./1. (5.)</t>
  </si>
  <si>
    <t>Indeks 4./3. (6.)</t>
  </si>
  <si>
    <t>A. RAČUN PRIHODA I RASHODA</t>
  </si>
  <si>
    <t>6 Prihodi poslovanja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</si>
  <si>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</si>
  <si>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</si>
  <si>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</si>
  <si>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</si>
  <si>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7 Prihodi od prodaje nefinancijske imovine</t>
  </si>
  <si>
    <t>72 Prihodi od prodaje proizvedene dugotrajne imovine</t>
  </si>
  <si>
    <t>SVEUKUPNO PRIHODI</t>
  </si>
  <si>
    <t>3 Rashodi poslovanja</t>
  </si>
  <si>
    <t>31 Rashodi za zaposlene</t>
  </si>
  <si>
    <t>32 Materijalni rashodi</t>
  </si>
  <si>
    <t>34 Financijski rashodi</t>
  </si>
  <si>
    <t>37 Naknade građanima i kućanstvima na temelju osiguranja i druge naknade</t>
  </si>
  <si>
    <t>38 Ostali rashodi</t>
  </si>
  <si>
    <t>4 Rashodi za nabavu nefinancijske imovine</t>
  </si>
  <si>
    <t>42 Rashodi za nabavu proizvedene dugotrajne imovine</t>
  </si>
  <si>
    <t>45 Rashodi za dodatna ulaganja na nefinancijskoj imovini</t>
  </si>
  <si>
    <t>SVEUKUPNO RASHODI</t>
  </si>
  <si>
    <t>711 Prihodi od nefinancijske imovine i nadoknade štete s osnova osiguranja</t>
  </si>
  <si>
    <t>503 POMOĆI IZ NENADLEŽNIH PRORAČUNA - KORISNICI</t>
  </si>
  <si>
    <t>05 Pomoći</t>
  </si>
  <si>
    <t>01 Opći prihodi i primici</t>
  </si>
  <si>
    <t>611 Donacije</t>
  </si>
  <si>
    <t>56 Fondovi EU-a</t>
  </si>
  <si>
    <t>512 Pomoći iz državnog proračuna - plaće MZOS</t>
  </si>
  <si>
    <t>434 PRIHOD ZA POSEBNE NAMJENE - korisnici</t>
  </si>
  <si>
    <t>432 PRIHODI ZA POSEBNE NAMJENE - korisnici</t>
  </si>
  <si>
    <t>03 Vlastiti prihodi</t>
  </si>
  <si>
    <t>09 OBRAZOVANJE</t>
  </si>
  <si>
    <t>0 Javnost</t>
  </si>
  <si>
    <t>8-25 OŠ PLAŠKI</t>
  </si>
  <si>
    <t>8 UPRAVNI ODJEL ZA ŠKOLSTVO</t>
  </si>
  <si>
    <t>SVEUKUPNO RASHODI I IZDACI</t>
  </si>
  <si>
    <t>Ind. (6.) (4./2.)</t>
  </si>
  <si>
    <t>Ind. (5.) (4./1.)</t>
  </si>
  <si>
    <t>0912 Osnovno obrazovanje</t>
  </si>
  <si>
    <t>A200200 MZOS- Plaće OŠ</t>
  </si>
  <si>
    <t>200 MZOS- Plaće OŠ</t>
  </si>
  <si>
    <t>0960 Dodatne usluge u obrazovanju</t>
  </si>
  <si>
    <t>A100176 Osiguravanje školske prehrane za djecu u riziku od siromaštva Karlovačke županije</t>
  </si>
  <si>
    <t>165 Osiguravanje školske prehrane za djecu u riziku od siromaštva Karlovačke županije</t>
  </si>
  <si>
    <t>A100128 Pomoćnici u nastavi OŠ i SŠ (EU projekt)</t>
  </si>
  <si>
    <t>158 Pomoćnici u nastavi OŠ i SŠ (EU projekt)</t>
  </si>
  <si>
    <t>T1000107 Školska prehrana učenika (standard)</t>
  </si>
  <si>
    <t>K100015A Energetska obnova OŠ</t>
  </si>
  <si>
    <t>0911 Predškolsko obrazovanje</t>
  </si>
  <si>
    <t>A100217 PROGRAM PREDŠKOLSKOG ODGOJA</t>
  </si>
  <si>
    <t>A100191 Shema školskog voća, povrća i mlijeka</t>
  </si>
  <si>
    <t>A100164 Stručno osposobljavanje bez zasnivanja radnog odnosa - korisnici</t>
  </si>
  <si>
    <t>A100162 Prijenos sredstava od nenadležnih proračuna</t>
  </si>
  <si>
    <t>A100161 Javne potrebe iznad standarda - OSTALO</t>
  </si>
  <si>
    <t>A100159 Javne potrebe iznad standarda - donacije</t>
  </si>
  <si>
    <t>A100142A Prihodi od nefinancijske imovine i nadoknade štete s osnova osiguranja</t>
  </si>
  <si>
    <t>A100041 Županijske javne potrebe OŠ</t>
  </si>
  <si>
    <t>140 Javne potrebe iznad zakonskog standarda</t>
  </si>
  <si>
    <t>A100042 Javne potrebe iznad standarda-vlastiti prihodi</t>
  </si>
  <si>
    <t>125 Program javnih potreba iznad standarda - vlastiti prihodi</t>
  </si>
  <si>
    <t>A100199 Prijevoz učenika OŠ</t>
  </si>
  <si>
    <t>A100035 Operativni plan tekućeg i investicijskog održavanja OŠ</t>
  </si>
  <si>
    <t>A100034A Odgojnoobrazovno, administrativno i tehničko osoblje - posebni dio</t>
  </si>
  <si>
    <t>A100034 Odgojnoobrazovno, administrativno i tehničko osoblje</t>
  </si>
  <si>
    <t>121 Zakonski standardi javnih ustanova OŠ</t>
  </si>
  <si>
    <t>Izdaci za otplatu glavnice primljenih kredita i zajmova</t>
  </si>
  <si>
    <t>Izdaci za fin. Imovinu i otplatu zajmova</t>
  </si>
  <si>
    <t>Namjenski primici od zaduživanja</t>
  </si>
  <si>
    <t>08</t>
  </si>
  <si>
    <t>Primici od zaduživanja</t>
  </si>
  <si>
    <t>Primici od fin. Imovine i zaduživanja</t>
  </si>
  <si>
    <t>Ind (6/5)</t>
  </si>
  <si>
    <t>Ind (6/3)</t>
  </si>
  <si>
    <t>Naziv</t>
  </si>
  <si>
    <t>Razred/skupina/izvor</t>
  </si>
  <si>
    <t>B. RAČUN FINANCIRANJA</t>
  </si>
  <si>
    <t>I. OPĆI DIO</t>
  </si>
  <si>
    <t>Izvršenje 01.01.-30.06.2023</t>
  </si>
  <si>
    <t>IZVJEŠTAJ O IZVRŠENJU POLUGODIŠNJEG IZVJEŠTAJA FINANCIJSKOG PLANA OSNOVNE ŠKOLE PLAŠKI ZA RAZDOBLJE 01.01.-30.06.2024</t>
  </si>
  <si>
    <t>I rebalans 2024</t>
  </si>
  <si>
    <t>izvršenje 01.01.-30.06.2024</t>
  </si>
  <si>
    <t xml:space="preserve">                                                                                                         I OPĆI DIO</t>
  </si>
  <si>
    <t xml:space="preserve">                                                                                           A. RAČUN PRIHODA I RASHODA</t>
  </si>
  <si>
    <t xml:space="preserve">                                                                                                         II POSEBNI DIO</t>
  </si>
  <si>
    <t xml:space="preserve">                                              POLUGODIŠNJE IZVRŠENJE FINANCIJSKOG PLANA OSNOVNE ŠKOLE PLAŠKI ZA 2024. GODINU </t>
  </si>
  <si>
    <t>Izvorni plan 2024(2.)</t>
  </si>
  <si>
    <t>Ostvarenje 2023 (1.)</t>
  </si>
  <si>
    <t>Tekući plan 2024 (3.)</t>
  </si>
  <si>
    <t>Ostvarenje 2024 (4.)</t>
  </si>
  <si>
    <t>Ostvarenje 2023. (1)</t>
  </si>
  <si>
    <t>Izvorni plan 2024. (2.)</t>
  </si>
  <si>
    <t>Tekući plan 2024. (3.)</t>
  </si>
  <si>
    <t>Ostvarenje 2024. (4.)</t>
  </si>
  <si>
    <t>VIŠAK / MANJAK IZ PRETHODNE(IH) GODINE KOJI ĆE SE RASPOREDITI / POKRITI</t>
  </si>
  <si>
    <t>UKUPAN DONOS VIŠKA / MANJKA IZ PRETHODNE(IH) GODINE***</t>
  </si>
  <si>
    <t>Ind. (5/4)</t>
  </si>
  <si>
    <t>Ind. (5/2)</t>
  </si>
  <si>
    <t>I Rebalans</t>
  </si>
  <si>
    <t>C) PRENESENI VIŠAK ILI PRENESENI MANJAK I VIŠEGODIŠNJI PLAN URAVNOTEŽENJA</t>
  </si>
  <si>
    <t>NETO FINANCIRANJE</t>
  </si>
  <si>
    <t>IZDACI ZA FINANCIJSKU IMOVINU I OTPLATE ZAJMOVA</t>
  </si>
  <si>
    <t>PRIMICI OD FINANCIJSKE IMOVINE I ZADUŽIVANJA</t>
  </si>
  <si>
    <t>B) SAŽETAK RAČUNA FINANCIRANJA</t>
  </si>
  <si>
    <t>RAZLIKA - VIŠAK / MANJAK</t>
  </si>
  <si>
    <t>RASHODI ZA NABAVU NEFINANCIJSKE IMOVINE</t>
  </si>
  <si>
    <t>RASHODI  POSLOVANJA</t>
  </si>
  <si>
    <t>RASHODI UKUPNO</t>
  </si>
  <si>
    <t>PRIHODI OD PRODAJE NEFINANCIJSKE IMOVINE</t>
  </si>
  <si>
    <t>PRIHODI POSLOVANJA</t>
  </si>
  <si>
    <t>PRIHODI UKUPNO</t>
  </si>
  <si>
    <t>A) SAŽETAK RAČUNA PRIHODA I RASHODA</t>
  </si>
  <si>
    <t>IZVJEŠTAJ O IZVRŠENJU POLUGODIŠNJEG IZVJEŠTAJA IZVRŠENJA FINANCIJSKOG PLANA OSNOVNE ŠKOLE PLAŠKI ZA RAZDOBLJE 01.01.2024.-30.06.2024.</t>
  </si>
  <si>
    <t>Izvršenje 01.01.2023.-30.06.2023.</t>
  </si>
  <si>
    <t>Izvršenje 01.01.-30.06.2024</t>
  </si>
  <si>
    <t xml:space="preserve">                      IZVJEŠTAJ O POLUGODIŠNJEM IZVRŠENJU FINANCIJSKOG PLANA OSNOVNE ŠKOLE PLAŠKI - PRIHODI I RASHODI PREMA IZVORIMA FINANCIRANJA</t>
  </si>
  <si>
    <t xml:space="preserve">                IZVJEŠTAJ O POLUGODIŠNJEM IZVRŠENJU FINANCIJSKOG PLANA OSNOVNE ŠKOLE PLAŠKI - PRIHODI I RASHODI PREMA EKONOMSKOJ KLASIFIKACIJI</t>
  </si>
  <si>
    <t xml:space="preserve">              IZVJEŠTAJ O POLUGODIŠNJEM IZVRŠENJU FINANCIJSKOG PLANA OSNOVNE ŠKOLE PLAŠKI - PRIHODI I RASHODI PREMA FUNKCIJSKOJ KLASIFIKACIJI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</si>
</sst>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008B8B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15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/>
    <xf numFmtId="0" fontId="21" fillId="33" borderId="11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21" fillId="33" borderId="11" xfId="0" applyFont="1" applyFill="1" applyBorder="1" applyAlignment="1">
      <alignment wrapText="1"/>
    </xf>
    <xf numFmtId="4" fontId="21" fillId="33" borderId="11" xfId="0" applyNumberFormat="1" applyFont="1" applyFill="1" applyBorder="1" applyAlignment="1">
      <alignment horizontal="right" wrapText="1"/>
    </xf>
    <xf numFmtId="0" fontId="19" fillId="33" borderId="11" xfId="0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0" fontId="19" fillId="34" borderId="11" xfId="0" applyFont="1" applyFill="1" applyBorder="1" applyAlignment="1">
      <alignment wrapText="1"/>
    </xf>
    <xf numFmtId="0" fontId="22" fillId="34" borderId="11" xfId="0" applyFont="1" applyFill="1" applyBorder="1" applyAlignment="1">
      <alignment wrapText="1"/>
    </xf>
    <xf numFmtId="4" fontId="22" fillId="34" borderId="11" xfId="0" applyNumberFormat="1" applyFont="1" applyFill="1" applyBorder="1" applyAlignment="1">
      <alignment horizontal="right" wrapText="1"/>
    </xf>
    <xf numFmtId="0" fontId="22" fillId="34" borderId="11" xfId="0" applyFont="1" applyFill="1" applyBorder="1" applyAlignment="1">
      <alignment horizontal="left" wrapText="1"/>
    </xf>
    <xf numFmtId="0" fontId="19" fillId="34" borderId="11" xfId="0" applyFont="1" applyFill="1" applyBorder="1" applyAlignment="1">
      <alignment horizontal="right" wrapText="1"/>
    </xf>
    <xf numFmtId="0" fontId="22" fillId="34" borderId="11" xfId="0" applyFont="1" applyFill="1" applyBorder="1" applyAlignment="1">
      <alignment horizontal="right" wrapText="1"/>
    </xf>
    <xf numFmtId="0" fontId="19" fillId="35" borderId="11" xfId="0" applyFont="1" applyFill="1" applyBorder="1" applyAlignment="1">
      <alignment horizontal="right" wrapText="1"/>
    </xf>
    <xf numFmtId="0" fontId="22" fillId="35" borderId="11" xfId="0" applyFont="1" applyFill="1" applyBorder="1" applyAlignment="1">
      <alignment horizontal="right" wrapText="1"/>
    </xf>
    <xf numFmtId="4" fontId="22" fillId="35" borderId="11" xfId="0" applyNumberFormat="1" applyFont="1" applyFill="1" applyBorder="1" applyAlignment="1">
      <alignment horizontal="right" wrapText="1"/>
    </xf>
    <xf numFmtId="0" fontId="22" fillId="35" borderId="11" xfId="0" applyFont="1" applyFill="1" applyBorder="1" applyAlignment="1">
      <alignment horizontal="left" wrapText="1"/>
    </xf>
    <xf numFmtId="0" fontId="19" fillId="36" borderId="11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right" wrapText="1"/>
    </xf>
    <xf numFmtId="4" fontId="21" fillId="36" borderId="11" xfId="0" applyNumberFormat="1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left" wrapText="1"/>
    </xf>
    <xf numFmtId="0" fontId="19" fillId="37" borderId="11" xfId="0" applyFont="1" applyFill="1" applyBorder="1" applyAlignment="1">
      <alignment horizontal="right" wrapText="1"/>
    </xf>
    <xf numFmtId="0" fontId="21" fillId="37" borderId="11" xfId="0" applyFont="1" applyFill="1" applyBorder="1" applyAlignment="1">
      <alignment horizontal="right" wrapText="1"/>
    </xf>
    <xf numFmtId="4" fontId="21" fillId="37" borderId="11" xfId="0" applyNumberFormat="1" applyFont="1" applyFill="1" applyBorder="1" applyAlignment="1">
      <alignment horizontal="right" wrapText="1"/>
    </xf>
    <xf numFmtId="0" fontId="21" fillId="37" borderId="11" xfId="0" applyFont="1" applyFill="1" applyBorder="1" applyAlignment="1">
      <alignment horizontal="left" wrapText="1"/>
    </xf>
    <xf numFmtId="0" fontId="19" fillId="38" borderId="11" xfId="0" applyFont="1" applyFill="1" applyBorder="1" applyAlignment="1">
      <alignment horizontal="right" wrapText="1"/>
    </xf>
    <xf numFmtId="0" fontId="21" fillId="38" borderId="11" xfId="0" applyFont="1" applyFill="1" applyBorder="1" applyAlignment="1">
      <alignment horizontal="right" wrapText="1"/>
    </xf>
    <xf numFmtId="4" fontId="21" fillId="38" borderId="11" xfId="0" applyNumberFormat="1" applyFont="1" applyFill="1" applyBorder="1" applyAlignment="1">
      <alignment horizontal="right" wrapText="1"/>
    </xf>
    <xf numFmtId="0" fontId="21" fillId="38" borderId="11" xfId="0" applyFont="1" applyFill="1" applyBorder="1" applyAlignment="1">
      <alignment horizontal="left" wrapText="1"/>
    </xf>
    <xf numFmtId="0" fontId="19" fillId="35" borderId="11" xfId="0" applyFont="1" applyFill="1" applyBorder="1" applyAlignment="1">
      <alignment wrapText="1"/>
    </xf>
    <xf numFmtId="0" fontId="22" fillId="35" borderId="11" xfId="0" applyFont="1" applyFill="1" applyBorder="1" applyAlignment="1">
      <alignment wrapText="1"/>
    </xf>
    <xf numFmtId="0" fontId="19" fillId="38" borderId="11" xfId="0" applyFont="1" applyFill="1" applyBorder="1" applyAlignment="1">
      <alignment wrapText="1"/>
    </xf>
    <xf numFmtId="0" fontId="21" fillId="38" borderId="11" xfId="0" applyFont="1" applyFill="1" applyBorder="1" applyAlignment="1">
      <alignment wrapText="1"/>
    </xf>
    <xf numFmtId="0" fontId="19" fillId="39" borderId="11" xfId="0" applyFont="1" applyFill="1" applyBorder="1" applyAlignment="1">
      <alignment wrapText="1"/>
    </xf>
    <xf numFmtId="0" fontId="21" fillId="39" borderId="11" xfId="0" applyFont="1" applyFill="1" applyBorder="1" applyAlignment="1">
      <alignment wrapText="1"/>
    </xf>
    <xf numFmtId="4" fontId="21" fillId="39" borderId="11" xfId="0" applyNumberFormat="1" applyFont="1" applyFill="1" applyBorder="1" applyAlignment="1">
      <alignment horizontal="right" wrapText="1"/>
    </xf>
    <xf numFmtId="0" fontId="21" fillId="39" borderId="11" xfId="0" applyFont="1" applyFill="1" applyBorder="1" applyAlignment="1">
      <alignment horizontal="left" wrapText="1"/>
    </xf>
    <xf numFmtId="0" fontId="19" fillId="39" borderId="11" xfId="0" applyFont="1" applyFill="1" applyBorder="1" applyAlignment="1">
      <alignment horizontal="right" wrapText="1"/>
    </xf>
    <xf numFmtId="0" fontId="21" fillId="39" borderId="11" xfId="0" applyFont="1" applyFill="1" applyBorder="1" applyAlignment="1">
      <alignment horizontal="right" wrapText="1"/>
    </xf>
    <xf numFmtId="0" fontId="0" fillId="40" borderId="0" xfId="0" applyFill="1" applyBorder="1"/>
    <xf numFmtId="0" fontId="0" fillId="0" borderId="12" xfId="0" applyBorder="1"/>
    <xf numFmtId="0" fontId="0" fillId="0" borderId="12" xfId="0" applyBorder="1" applyAlignment="1">
      <alignment wrapText="1"/>
    </xf>
    <xf numFmtId="0" fontId="0" fillId="41" borderId="12" xfId="0" applyFill="1" applyBorder="1"/>
    <xf numFmtId="0" fontId="0" fillId="41" borderId="12" xfId="0" applyFill="1" applyBorder="1" applyAlignment="1">
      <alignment wrapText="1"/>
    </xf>
    <xf numFmtId="49" fontId="0" fillId="41" borderId="12" xfId="0" applyNumberFormat="1" applyFill="1" applyBorder="1"/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21" fillId="42" borderId="11" xfId="0" applyFont="1" applyFill="1" applyBorder="1" applyAlignment="1">
      <alignment horizontal="left" wrapText="1"/>
    </xf>
    <xf numFmtId="4" fontId="21" fillId="42" borderId="11" xfId="0" applyNumberFormat="1" applyFont="1" applyFill="1" applyBorder="1" applyAlignment="1">
      <alignment horizontal="right" wrapText="1"/>
    </xf>
    <xf numFmtId="0" fontId="21" fillId="42" borderId="11" xfId="0" applyFont="1" applyFill="1" applyBorder="1" applyAlignment="1">
      <alignment horizontal="right" wrapText="1"/>
    </xf>
    <xf numFmtId="0" fontId="19" fillId="42" borderId="11" xfId="0" applyFont="1" applyFill="1" applyBorder="1" applyAlignment="1">
      <alignment horizontal="right" wrapText="1"/>
    </xf>
    <xf numFmtId="0" fontId="21" fillId="43" borderId="11" xfId="0" applyFont="1" applyFill="1" applyBorder="1" applyAlignment="1">
      <alignment horizontal="left" wrapText="1"/>
    </xf>
    <xf numFmtId="4" fontId="21" fillId="43" borderId="11" xfId="0" applyNumberFormat="1" applyFont="1" applyFill="1" applyBorder="1" applyAlignment="1">
      <alignment horizontal="right" wrapText="1"/>
    </xf>
    <xf numFmtId="0" fontId="21" fillId="43" borderId="11" xfId="0" applyFont="1" applyFill="1" applyBorder="1" applyAlignment="1">
      <alignment horizontal="right" wrapText="1"/>
    </xf>
    <xf numFmtId="0" fontId="19" fillId="43" borderId="11" xfId="0" applyFont="1" applyFill="1" applyBorder="1" applyAlignment="1">
      <alignment horizontal="right" wrapText="1"/>
    </xf>
    <xf numFmtId="0" fontId="21" fillId="45" borderId="11" xfId="0" applyFont="1" applyFill="1" applyBorder="1" applyAlignment="1">
      <alignment horizontal="left" wrapText="1"/>
    </xf>
    <xf numFmtId="4" fontId="21" fillId="45" borderId="11" xfId="0" applyNumberFormat="1" applyFont="1" applyFill="1" applyBorder="1" applyAlignment="1">
      <alignment horizontal="right" wrapText="1"/>
    </xf>
    <xf numFmtId="0" fontId="21" fillId="45" borderId="11" xfId="0" applyFont="1" applyFill="1" applyBorder="1" applyAlignment="1">
      <alignment horizontal="right" wrapText="1"/>
    </xf>
    <xf numFmtId="0" fontId="19" fillId="45" borderId="11" xfId="0" applyFont="1" applyFill="1" applyBorder="1" applyAlignment="1">
      <alignment horizontal="right" wrapText="1"/>
    </xf>
    <xf numFmtId="0" fontId="19" fillId="40" borderId="0" xfId="0" applyFont="1" applyFill="1"/>
    <xf numFmtId="0" fontId="18" fillId="40" borderId="0" xfId="0" applyFont="1" applyFill="1"/>
    <xf numFmtId="0" fontId="21" fillId="45" borderId="11" xfId="0" applyFont="1" applyFill="1" applyBorder="1" applyAlignment="1">
      <alignment wrapText="1"/>
    </xf>
    <xf numFmtId="0" fontId="19" fillId="45" borderId="11" xfId="0" applyFont="1" applyFill="1" applyBorder="1" applyAlignment="1">
      <alignment wrapText="1"/>
    </xf>
    <xf numFmtId="0" fontId="21" fillId="42" borderId="11" xfId="0" applyFont="1" applyFill="1" applyBorder="1" applyAlignment="1">
      <alignment wrapText="1"/>
    </xf>
    <xf numFmtId="0" fontId="19" fillId="42" borderId="11" xfId="0" applyFont="1" applyFill="1" applyBorder="1" applyAlignment="1">
      <alignment wrapText="1"/>
    </xf>
    <xf numFmtId="0" fontId="24" fillId="0" borderId="0" xfId="0" applyFont="1" applyAlignment="1">
      <alignment horizontal="left" vertical="center"/>
    </xf>
    <xf numFmtId="0" fontId="24" fillId="0" borderId="0" xfId="0" applyFont="1"/>
    <xf numFmtId="0" fontId="25" fillId="0" borderId="0" xfId="42" applyFont="1"/>
    <xf numFmtId="4" fontId="25" fillId="0" borderId="0" xfId="42" applyNumberFormat="1" applyFont="1"/>
    <xf numFmtId="4" fontId="26" fillId="0" borderId="0" xfId="42" applyNumberFormat="1" applyFont="1" applyBorder="1" applyAlignment="1">
      <alignment horizontal="right"/>
    </xf>
    <xf numFmtId="0" fontId="27" fillId="0" borderId="0" xfId="42" applyNumberFormat="1" applyFont="1" applyFill="1" applyBorder="1" applyAlignment="1" applyProtection="1">
      <alignment wrapText="1"/>
    </xf>
    <xf numFmtId="0" fontId="28" fillId="0" borderId="0" xfId="42" quotePrefix="1" applyNumberFormat="1" applyFont="1" applyFill="1" applyBorder="1" applyAlignment="1" applyProtection="1">
      <alignment horizontal="left" wrapText="1"/>
    </xf>
    <xf numFmtId="2" fontId="23" fillId="47" borderId="12" xfId="42" applyNumberFormat="1" applyFont="1" applyFill="1" applyBorder="1"/>
    <xf numFmtId="0" fontId="23" fillId="47" borderId="12" xfId="42" applyFont="1" applyFill="1" applyBorder="1"/>
    <xf numFmtId="4" fontId="29" fillId="47" borderId="12" xfId="42" applyNumberFormat="1" applyFont="1" applyFill="1" applyBorder="1" applyAlignment="1">
      <alignment horizontal="left"/>
    </xf>
    <xf numFmtId="4" fontId="26" fillId="47" borderId="13" xfId="42" quotePrefix="1" applyNumberFormat="1" applyFont="1" applyFill="1" applyBorder="1" applyAlignment="1">
      <alignment horizontal="left"/>
    </xf>
    <xf numFmtId="4" fontId="26" fillId="47" borderId="14" xfId="42" applyNumberFormat="1" applyFont="1" applyFill="1" applyBorder="1" applyAlignment="1" applyProtection="1">
      <alignment horizontal="left" vertical="center" wrapText="1"/>
    </xf>
    <xf numFmtId="0" fontId="25" fillId="48" borderId="12" xfId="42" applyFont="1" applyFill="1" applyBorder="1" applyAlignment="1">
      <alignment horizontal="left"/>
    </xf>
    <xf numFmtId="4" fontId="26" fillId="48" borderId="13" xfId="42" quotePrefix="1" applyNumberFormat="1" applyFont="1" applyFill="1" applyBorder="1" applyAlignment="1">
      <alignment horizontal="left"/>
    </xf>
    <xf numFmtId="0" fontId="26" fillId="48" borderId="14" xfId="42" applyNumberFormat="1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>
      <alignment horizontal="left"/>
    </xf>
    <xf numFmtId="0" fontId="23" fillId="0" borderId="12" xfId="42" applyFont="1" applyBorder="1" applyAlignment="1">
      <alignment horizontal="left" wrapText="1"/>
    </xf>
    <xf numFmtId="4" fontId="26" fillId="40" borderId="13" xfId="42" applyNumberFormat="1" applyFont="1" applyFill="1" applyBorder="1" applyAlignment="1" applyProtection="1">
      <alignment horizontal="left" vertical="center" wrapText="1"/>
    </xf>
    <xf numFmtId="4" fontId="26" fillId="40" borderId="12" xfId="42" applyNumberFormat="1" applyFont="1" applyFill="1" applyBorder="1" applyAlignment="1" applyProtection="1">
      <alignment horizontal="left" vertical="center" wrapText="1"/>
    </xf>
    <xf numFmtId="0" fontId="26" fillId="0" borderId="14" xfId="42" quotePrefix="1" applyNumberFormat="1" applyFont="1" applyFill="1" applyBorder="1" applyAlignment="1" applyProtection="1">
      <alignment horizontal="left" wrapText="1"/>
    </xf>
    <xf numFmtId="0" fontId="26" fillId="0" borderId="14" xfId="42" quotePrefix="1" applyNumberFormat="1" applyFont="1" applyFill="1" applyBorder="1" applyAlignment="1" applyProtection="1">
      <alignment horizontal="left"/>
    </xf>
    <xf numFmtId="0" fontId="26" fillId="0" borderId="14" xfId="42" quotePrefix="1" applyFont="1" applyBorder="1" applyAlignment="1">
      <alignment horizontal="left" wrapText="1"/>
    </xf>
    <xf numFmtId="0" fontId="26" fillId="0" borderId="13" xfId="42" quotePrefix="1" applyFont="1" applyBorder="1" applyAlignment="1">
      <alignment horizontal="left" wrapText="1"/>
    </xf>
    <xf numFmtId="0" fontId="25" fillId="0" borderId="0" xfId="42" applyFont="1" applyAlignment="1">
      <alignment horizontal="left"/>
    </xf>
    <xf numFmtId="4" fontId="30" fillId="0" borderId="0" xfId="42" applyNumberFormat="1" applyFont="1" applyFill="1" applyBorder="1" applyAlignment="1" applyProtection="1">
      <alignment horizontal="left" vertical="center" wrapText="1"/>
    </xf>
    <xf numFmtId="0" fontId="30" fillId="0" borderId="0" xfId="42" applyNumberFormat="1" applyFont="1" applyFill="1" applyBorder="1" applyAlignment="1" applyProtection="1">
      <alignment horizontal="left" vertical="center" wrapText="1"/>
    </xf>
    <xf numFmtId="0" fontId="26" fillId="0" borderId="0" xfId="42" quotePrefix="1" applyNumberFormat="1" applyFont="1" applyFill="1" applyBorder="1" applyAlignment="1" applyProtection="1">
      <alignment horizontal="left" vertical="center" wrapText="1"/>
    </xf>
    <xf numFmtId="4" fontId="26" fillId="47" borderId="12" xfId="42" applyNumberFormat="1" applyFont="1" applyFill="1" applyBorder="1" applyAlignment="1">
      <alignment horizontal="left"/>
    </xf>
    <xf numFmtId="2" fontId="28" fillId="47" borderId="12" xfId="42" applyNumberFormat="1" applyFont="1" applyFill="1" applyBorder="1" applyAlignment="1" applyProtection="1">
      <alignment horizontal="left" vertical="center" wrapText="1"/>
    </xf>
    <xf numFmtId="4" fontId="26" fillId="0" borderId="12" xfId="42" applyNumberFormat="1" applyFont="1" applyBorder="1" applyAlignment="1">
      <alignment horizontal="left"/>
    </xf>
    <xf numFmtId="2" fontId="28" fillId="0" borderId="12" xfId="42" applyNumberFormat="1" applyFont="1" applyFill="1" applyBorder="1" applyAlignment="1" applyProtection="1">
      <alignment horizontal="left" vertical="center" wrapText="1"/>
    </xf>
    <xf numFmtId="0" fontId="26" fillId="0" borderId="12" xfId="42" quotePrefix="1" applyNumberFormat="1" applyFont="1" applyFill="1" applyBorder="1" applyAlignment="1" applyProtection="1">
      <alignment horizontal="left" wrapText="1"/>
    </xf>
    <xf numFmtId="0" fontId="26" fillId="0" borderId="12" xfId="42" quotePrefix="1" applyNumberFormat="1" applyFont="1" applyFill="1" applyBorder="1" applyAlignment="1" applyProtection="1">
      <alignment horizontal="left"/>
    </xf>
    <xf numFmtId="0" fontId="26" fillId="0" borderId="12" xfId="42" quotePrefix="1" applyFont="1" applyBorder="1" applyAlignment="1">
      <alignment horizontal="left" wrapText="1"/>
    </xf>
    <xf numFmtId="0" fontId="26" fillId="0" borderId="0" xfId="42" applyNumberFormat="1" applyFont="1" applyFill="1" applyBorder="1" applyAlignment="1" applyProtection="1">
      <alignment horizontal="left" vertical="center" wrapText="1"/>
    </xf>
    <xf numFmtId="2" fontId="23" fillId="46" borderId="12" xfId="42" applyNumberFormat="1" applyFont="1" applyFill="1" applyBorder="1" applyAlignment="1">
      <alignment horizontal="left" vertical="center"/>
    </xf>
    <xf numFmtId="4" fontId="26" fillId="46" borderId="12" xfId="42" applyNumberFormat="1" applyFont="1" applyFill="1" applyBorder="1" applyAlignment="1">
      <alignment horizontal="left" vertical="center"/>
    </xf>
    <xf numFmtId="4" fontId="26" fillId="44" borderId="12" xfId="42" applyNumberFormat="1" applyFont="1" applyFill="1" applyBorder="1" applyAlignment="1">
      <alignment horizontal="left" vertical="center"/>
    </xf>
    <xf numFmtId="4" fontId="28" fillId="44" borderId="12" xfId="42" applyNumberFormat="1" applyFont="1" applyFill="1" applyBorder="1" applyAlignment="1" applyProtection="1">
      <alignment horizontal="left" vertical="center" wrapText="1"/>
    </xf>
    <xf numFmtId="2" fontId="23" fillId="40" borderId="12" xfId="42" applyNumberFormat="1" applyFont="1" applyFill="1" applyBorder="1" applyAlignment="1">
      <alignment horizontal="left" vertical="center"/>
    </xf>
    <xf numFmtId="4" fontId="23" fillId="0" borderId="12" xfId="42" applyNumberFormat="1" applyFont="1" applyBorder="1" applyAlignment="1">
      <alignment horizontal="left" vertical="center"/>
    </xf>
    <xf numFmtId="4" fontId="26" fillId="0" borderId="12" xfId="42" applyNumberFormat="1" applyFont="1" applyBorder="1" applyAlignment="1">
      <alignment horizontal="left" vertical="center"/>
    </xf>
    <xf numFmtId="4" fontId="26" fillId="0" borderId="12" xfId="42" applyNumberFormat="1" applyFont="1" applyFill="1" applyBorder="1" applyAlignment="1">
      <alignment horizontal="left" vertical="center"/>
    </xf>
    <xf numFmtId="4" fontId="28" fillId="0" borderId="12" xfId="42" applyNumberFormat="1" applyFont="1" applyFill="1" applyBorder="1" applyAlignment="1" applyProtection="1">
      <alignment horizontal="left" vertical="center"/>
    </xf>
    <xf numFmtId="4" fontId="28" fillId="0" borderId="12" xfId="42" applyNumberFormat="1" applyFont="1" applyFill="1" applyBorder="1" applyAlignment="1" applyProtection="1">
      <alignment horizontal="left" vertical="center" wrapText="1"/>
    </xf>
    <xf numFmtId="4" fontId="28" fillId="44" borderId="12" xfId="42" applyNumberFormat="1" applyFont="1" applyFill="1" applyBorder="1" applyAlignment="1" applyProtection="1">
      <alignment horizontal="left" vertical="center"/>
    </xf>
    <xf numFmtId="0" fontId="27" fillId="44" borderId="12" xfId="42" applyNumberFormat="1" applyFont="1" applyFill="1" applyBorder="1" applyAlignment="1" applyProtection="1">
      <alignment horizontal="left" vertical="center"/>
    </xf>
    <xf numFmtId="0" fontId="27" fillId="47" borderId="12" xfId="42" applyNumberFormat="1" applyFont="1" applyFill="1" applyBorder="1" applyAlignment="1" applyProtection="1">
      <alignment horizontal="left" vertical="center"/>
    </xf>
    <xf numFmtId="0" fontId="28" fillId="47" borderId="12" xfId="42" applyFont="1" applyFill="1" applyBorder="1" applyAlignment="1">
      <alignment horizontal="left" vertical="center"/>
    </xf>
    <xf numFmtId="0" fontId="23" fillId="40" borderId="12" xfId="42" applyFont="1" applyFill="1" applyBorder="1" applyAlignment="1">
      <alignment horizontal="left" vertical="center"/>
    </xf>
    <xf numFmtId="2" fontId="23" fillId="0" borderId="12" xfId="42" applyNumberFormat="1" applyFont="1" applyBorder="1" applyAlignment="1">
      <alignment horizontal="left" vertical="center"/>
    </xf>
    <xf numFmtId="2" fontId="28" fillId="0" borderId="12" xfId="42" applyNumberFormat="1" applyFont="1" applyFill="1" applyBorder="1" applyAlignment="1" applyProtection="1">
      <alignment horizontal="left" vertical="center"/>
    </xf>
    <xf numFmtId="0" fontId="23" fillId="46" borderId="12" xfId="42" applyFont="1" applyFill="1" applyBorder="1" applyAlignment="1">
      <alignment horizontal="left" vertical="center"/>
    </xf>
    <xf numFmtId="0" fontId="23" fillId="0" borderId="12" xfId="42" applyFont="1" applyBorder="1" applyAlignment="1">
      <alignment vertical="center"/>
    </xf>
    <xf numFmtId="0" fontId="23" fillId="0" borderId="12" xfId="42" applyFont="1" applyBorder="1" applyAlignment="1">
      <alignment vertical="center" wrapText="1"/>
    </xf>
    <xf numFmtId="4" fontId="26" fillId="40" borderId="12" xfId="42" applyNumberFormat="1" applyFont="1" applyFill="1" applyBorder="1" applyAlignment="1" applyProtection="1">
      <alignment horizontal="center" vertical="center" wrapText="1"/>
    </xf>
    <xf numFmtId="0" fontId="26" fillId="0" borderId="12" xfId="42" quotePrefix="1" applyNumberFormat="1" applyFont="1" applyFill="1" applyBorder="1" applyAlignment="1" applyProtection="1">
      <alignment horizontal="left" vertical="center" wrapText="1"/>
    </xf>
    <xf numFmtId="0" fontId="26" fillId="0" borderId="12" xfId="42" quotePrefix="1" applyNumberFormat="1" applyFont="1" applyFill="1" applyBorder="1" applyAlignment="1" applyProtection="1">
      <alignment horizontal="left" vertical="center"/>
    </xf>
    <xf numFmtId="0" fontId="26" fillId="0" borderId="12" xfId="42" quotePrefix="1" applyFont="1" applyBorder="1" applyAlignment="1">
      <alignment horizontal="center" vertical="center" wrapText="1"/>
    </xf>
    <xf numFmtId="0" fontId="26" fillId="0" borderId="12" xfId="42" quotePrefix="1" applyFont="1" applyBorder="1" applyAlignment="1">
      <alignment horizontal="left" vertical="center" wrapText="1"/>
    </xf>
    <xf numFmtId="4" fontId="23" fillId="0" borderId="16" xfId="42" applyNumberFormat="1" applyFont="1" applyBorder="1" applyAlignment="1">
      <alignment horizontal="center" vertical="center"/>
    </xf>
    <xf numFmtId="0" fontId="26" fillId="0" borderId="16" xfId="42" applyNumberFormat="1" applyFont="1" applyFill="1" applyBorder="1" applyAlignment="1" applyProtection="1">
      <alignment horizontal="center" vertical="center" wrapText="1"/>
    </xf>
    <xf numFmtId="0" fontId="30" fillId="0" borderId="0" xfId="42" applyNumberFormat="1" applyFont="1" applyFill="1" applyBorder="1" applyAlignment="1" applyProtection="1">
      <alignment wrapText="1"/>
    </xf>
    <xf numFmtId="0" fontId="26" fillId="0" borderId="0" xfId="42" applyNumberFormat="1" applyFont="1" applyFill="1" applyBorder="1" applyAlignment="1" applyProtection="1">
      <alignment horizontal="left" wrapText="1"/>
    </xf>
    <xf numFmtId="4" fontId="26" fillId="0" borderId="0" xfId="42" applyNumberFormat="1" applyFont="1" applyFill="1" applyBorder="1" applyAlignment="1" applyProtection="1">
      <alignment horizontal="center" vertical="center" wrapText="1"/>
    </xf>
    <xf numFmtId="0" fontId="26" fillId="0" borderId="0" xfId="42" applyNumberFormat="1" applyFont="1" applyFill="1" applyBorder="1" applyAlignment="1" applyProtection="1">
      <alignment horizontal="center" vertical="center" wrapText="1"/>
    </xf>
    <xf numFmtId="0" fontId="26" fillId="48" borderId="13" xfId="42" applyNumberFormat="1" applyFont="1" applyFill="1" applyBorder="1" applyAlignment="1" applyProtection="1">
      <alignment horizontal="left" vertical="center" wrapText="1"/>
    </xf>
    <xf numFmtId="0" fontId="26" fillId="48" borderId="14" xfId="42" applyNumberFormat="1" applyFont="1" applyFill="1" applyBorder="1" applyAlignment="1" applyProtection="1">
      <alignment horizontal="left" vertical="center" wrapText="1"/>
    </xf>
    <xf numFmtId="0" fontId="26" fillId="48" borderId="15" xfId="42" applyNumberFormat="1" applyFont="1" applyFill="1" applyBorder="1" applyAlignment="1" applyProtection="1">
      <alignment horizontal="left" vertical="center" wrapText="1"/>
    </xf>
    <xf numFmtId="0" fontId="26" fillId="47" borderId="13" xfId="42" applyNumberFormat="1" applyFont="1" applyFill="1" applyBorder="1" applyAlignment="1" applyProtection="1">
      <alignment horizontal="left" vertical="center" wrapText="1"/>
    </xf>
    <xf numFmtId="0" fontId="26" fillId="47" borderId="14" xfId="42" applyNumberFormat="1" applyFont="1" applyFill="1" applyBorder="1" applyAlignment="1" applyProtection="1">
      <alignment horizontal="left" vertical="center" wrapText="1"/>
    </xf>
    <xf numFmtId="0" fontId="26" fillId="47" borderId="15" xfId="42" applyNumberFormat="1" applyFont="1" applyFill="1" applyBorder="1" applyAlignment="1" applyProtection="1">
      <alignment horizontal="left" vertical="center" wrapText="1"/>
    </xf>
    <xf numFmtId="0" fontId="28" fillId="0" borderId="12" xfId="42" applyNumberFormat="1" applyFont="1" applyFill="1" applyBorder="1" applyAlignment="1" applyProtection="1">
      <alignment horizontal="left" vertical="center" wrapText="1"/>
    </xf>
    <xf numFmtId="0" fontId="27" fillId="0" borderId="12" xfId="42" applyNumberFormat="1" applyFont="1" applyFill="1" applyBorder="1" applyAlignment="1" applyProtection="1">
      <alignment horizontal="left" vertical="center" wrapText="1"/>
    </xf>
    <xf numFmtId="0" fontId="28" fillId="47" borderId="12" xfId="42" quotePrefix="1" applyNumberFormat="1" applyFont="1" applyFill="1" applyBorder="1" applyAlignment="1" applyProtection="1">
      <alignment horizontal="left" vertical="center" wrapText="1"/>
    </xf>
    <xf numFmtId="0" fontId="27" fillId="47" borderId="12" xfId="42" applyNumberFormat="1" applyFont="1" applyFill="1" applyBorder="1" applyAlignment="1" applyProtection="1">
      <alignment horizontal="left" vertical="center" wrapText="1"/>
    </xf>
    <xf numFmtId="0" fontId="26" fillId="0" borderId="0" xfId="42" applyNumberFormat="1" applyFont="1" applyFill="1" applyBorder="1" applyAlignment="1" applyProtection="1">
      <alignment horizontal="left" vertical="center" wrapText="1"/>
    </xf>
    <xf numFmtId="0" fontId="25" fillId="0" borderId="0" xfId="42" applyFont="1" applyAlignment="1">
      <alignment horizontal="left" wrapText="1"/>
    </xf>
    <xf numFmtId="0" fontId="28" fillId="0" borderId="12" xfId="42" quotePrefix="1" applyNumberFormat="1" applyFont="1" applyFill="1" applyBorder="1" applyAlignment="1" applyProtection="1">
      <alignment horizontal="left" vertical="center" wrapText="1"/>
    </xf>
    <xf numFmtId="0" fontId="26" fillId="0" borderId="0" xfId="42" applyNumberFormat="1" applyFont="1" applyFill="1" applyBorder="1" applyAlignment="1" applyProtection="1">
      <alignment horizontal="center" vertical="center" wrapText="1"/>
    </xf>
    <xf numFmtId="0" fontId="25" fillId="0" borderId="0" xfId="42" applyFont="1" applyAlignment="1">
      <alignment wrapText="1"/>
    </xf>
    <xf numFmtId="0" fontId="28" fillId="44" borderId="12" xfId="42" applyNumberFormat="1" applyFont="1" applyFill="1" applyBorder="1" applyAlignment="1" applyProtection="1">
      <alignment horizontal="left" vertical="center" wrapText="1"/>
    </xf>
    <xf numFmtId="0" fontId="28" fillId="0" borderId="12" xfId="42" quotePrefix="1" applyFont="1" applyFill="1" applyBorder="1" applyAlignment="1">
      <alignment horizontal="left" vertical="center"/>
    </xf>
    <xf numFmtId="0" fontId="28" fillId="0" borderId="12" xfId="42" quotePrefix="1" applyFont="1" applyBorder="1" applyAlignment="1">
      <alignment horizontal="left" vertical="center"/>
    </xf>
    <xf numFmtId="0" fontId="28" fillId="44" borderId="12" xfId="42" quotePrefix="1" applyNumberFormat="1" applyFont="1" applyFill="1" applyBorder="1" applyAlignment="1" applyProtection="1">
      <alignment horizontal="left" vertical="center" wrapText="1"/>
    </xf>
    <xf numFmtId="0" fontId="2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3" xfId="42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workbookViewId="0">
      <selection activeCell="J26" sqref="J26"/>
    </sheetView>
  </sheetViews>
  <sheetFormatPr defaultColWidth="9.109375" defaultRowHeight="15.6" x14ac:dyDescent="0.3"/>
  <cols>
    <col min="1" max="4" width="9.109375" style="71"/>
    <col min="5" max="6" width="25.33203125" style="71" customWidth="1"/>
    <col min="7" max="7" width="25.33203125" style="72" customWidth="1"/>
    <col min="8" max="8" width="20.33203125" style="71" customWidth="1"/>
    <col min="9" max="9" width="17" style="71" customWidth="1"/>
    <col min="10" max="16384" width="9.109375" style="71"/>
  </cols>
  <sheetData>
    <row r="1" spans="1:11" ht="42" customHeight="1" x14ac:dyDescent="0.3">
      <c r="A1" s="148" t="s">
        <v>116</v>
      </c>
      <c r="B1" s="148"/>
      <c r="C1" s="148"/>
      <c r="D1" s="148"/>
      <c r="E1" s="148"/>
      <c r="F1" s="148"/>
      <c r="G1" s="148"/>
    </row>
    <row r="2" spans="1:11" ht="18" customHeight="1" x14ac:dyDescent="0.3">
      <c r="A2" s="134"/>
      <c r="B2" s="134"/>
      <c r="C2" s="134"/>
      <c r="D2" s="134"/>
      <c r="E2" s="134"/>
      <c r="F2" s="134"/>
      <c r="G2" s="133"/>
    </row>
    <row r="3" spans="1:11" x14ac:dyDescent="0.3">
      <c r="A3" s="148" t="s">
        <v>81</v>
      </c>
      <c r="B3" s="148"/>
      <c r="C3" s="148"/>
      <c r="D3" s="148"/>
      <c r="E3" s="148"/>
      <c r="F3" s="148"/>
      <c r="G3" s="148"/>
    </row>
    <row r="4" spans="1:11" x14ac:dyDescent="0.3">
      <c r="A4" s="134"/>
      <c r="B4" s="134"/>
      <c r="C4" s="134"/>
      <c r="D4" s="134"/>
      <c r="E4" s="134"/>
      <c r="F4" s="134"/>
      <c r="G4" s="133"/>
    </row>
    <row r="5" spans="1:11" ht="18" customHeight="1" x14ac:dyDescent="0.3">
      <c r="A5" s="148" t="s">
        <v>115</v>
      </c>
      <c r="B5" s="149"/>
      <c r="C5" s="149"/>
      <c r="D5" s="149"/>
      <c r="E5" s="149"/>
      <c r="F5" s="149"/>
      <c r="G5" s="149"/>
    </row>
    <row r="6" spans="1:11" x14ac:dyDescent="0.3">
      <c r="A6" s="132"/>
      <c r="B6" s="131"/>
      <c r="C6" s="131"/>
      <c r="D6" s="131"/>
      <c r="E6" s="130"/>
      <c r="F6" s="130"/>
      <c r="G6" s="129"/>
    </row>
    <row r="7" spans="1:11" ht="35.4" customHeight="1" x14ac:dyDescent="0.3">
      <c r="A7" s="128"/>
      <c r="B7" s="128"/>
      <c r="C7" s="128"/>
      <c r="D7" s="127"/>
      <c r="E7" s="126"/>
      <c r="F7" s="125" t="s">
        <v>117</v>
      </c>
      <c r="G7" s="124" t="s">
        <v>2</v>
      </c>
      <c r="H7" s="124" t="s">
        <v>102</v>
      </c>
      <c r="I7" s="123" t="s">
        <v>118</v>
      </c>
      <c r="J7" s="122" t="s">
        <v>101</v>
      </c>
      <c r="K7" s="122" t="s">
        <v>100</v>
      </c>
    </row>
    <row r="8" spans="1:11" ht="15.6" customHeight="1" x14ac:dyDescent="0.3">
      <c r="A8" s="150" t="s">
        <v>114</v>
      </c>
      <c r="B8" s="150"/>
      <c r="C8" s="150"/>
      <c r="D8" s="150"/>
      <c r="E8" s="150"/>
      <c r="F8" s="114">
        <f>F9+F10</f>
        <v>440749.69</v>
      </c>
      <c r="G8" s="106">
        <f>G9+G10</f>
        <v>1170927</v>
      </c>
      <c r="H8" s="105">
        <f>H9+H10</f>
        <v>1660641.54</v>
      </c>
      <c r="I8" s="105">
        <f>I9+I10</f>
        <v>697175.35</v>
      </c>
      <c r="J8" s="121">
        <f>I8/F8*100</f>
        <v>158.1794305969903</v>
      </c>
      <c r="K8" s="104">
        <f t="shared" ref="K8:K13" si="0">I8/H8*100</f>
        <v>41.982290169617215</v>
      </c>
    </row>
    <row r="9" spans="1:11" ht="15.6" customHeight="1" x14ac:dyDescent="0.3">
      <c r="A9" s="141" t="s">
        <v>113</v>
      </c>
      <c r="B9" s="141"/>
      <c r="C9" s="141"/>
      <c r="D9" s="141"/>
      <c r="E9" s="141"/>
      <c r="F9" s="112">
        <v>440749.69</v>
      </c>
      <c r="G9" s="111">
        <v>1150927</v>
      </c>
      <c r="H9" s="111">
        <v>1640641.54</v>
      </c>
      <c r="I9" s="109">
        <v>697175.35</v>
      </c>
      <c r="J9" s="118">
        <f>I9/F9*100</f>
        <v>158.1794305969903</v>
      </c>
      <c r="K9" s="108">
        <f t="shared" si="0"/>
        <v>42.494069118839938</v>
      </c>
    </row>
    <row r="10" spans="1:11" x14ac:dyDescent="0.3">
      <c r="A10" s="151" t="s">
        <v>112</v>
      </c>
      <c r="B10" s="151"/>
      <c r="C10" s="151"/>
      <c r="D10" s="151"/>
      <c r="E10" s="151"/>
      <c r="F10" s="120">
        <v>0</v>
      </c>
      <c r="G10" s="111">
        <v>20000</v>
      </c>
      <c r="H10" s="111">
        <v>20000</v>
      </c>
      <c r="I10" s="119">
        <v>0</v>
      </c>
      <c r="J10" s="118"/>
      <c r="K10" s="108">
        <f t="shared" si="0"/>
        <v>0</v>
      </c>
    </row>
    <row r="11" spans="1:11" x14ac:dyDescent="0.3">
      <c r="A11" s="117" t="s">
        <v>111</v>
      </c>
      <c r="B11" s="116"/>
      <c r="C11" s="116"/>
      <c r="D11" s="116"/>
      <c r="E11" s="115"/>
      <c r="F11" s="114">
        <f>F12+F13</f>
        <v>442522.48000000004</v>
      </c>
      <c r="G11" s="106">
        <f>G12+G13</f>
        <v>1170927</v>
      </c>
      <c r="H11" s="106">
        <f>H12+H13</f>
        <v>1664564</v>
      </c>
      <c r="I11" s="106">
        <f>I12+I13</f>
        <v>574027.96</v>
      </c>
      <c r="J11" s="104">
        <f>I11/F11*100</f>
        <v>129.71724283927901</v>
      </c>
      <c r="K11" s="104">
        <f t="shared" si="0"/>
        <v>34.485184108270992</v>
      </c>
    </row>
    <row r="12" spans="1:11" ht="15.6" customHeight="1" x14ac:dyDescent="0.3">
      <c r="A12" s="147" t="s">
        <v>110</v>
      </c>
      <c r="B12" s="147"/>
      <c r="C12" s="147"/>
      <c r="D12" s="147"/>
      <c r="E12" s="147"/>
      <c r="F12" s="113">
        <v>440379.71</v>
      </c>
      <c r="G12" s="111">
        <v>1089427</v>
      </c>
      <c r="H12" s="111">
        <v>1308761</v>
      </c>
      <c r="I12" s="109">
        <v>569750.11</v>
      </c>
      <c r="J12" s="108">
        <f>I12/F12*100</f>
        <v>129.37701194271642</v>
      </c>
      <c r="K12" s="108">
        <f t="shared" si="0"/>
        <v>43.533548906179206</v>
      </c>
    </row>
    <row r="13" spans="1:11" x14ac:dyDescent="0.3">
      <c r="A13" s="152" t="s">
        <v>109</v>
      </c>
      <c r="B13" s="152"/>
      <c r="C13" s="152"/>
      <c r="D13" s="152"/>
      <c r="E13" s="152"/>
      <c r="F13" s="112">
        <v>2142.77</v>
      </c>
      <c r="G13" s="111">
        <v>81500</v>
      </c>
      <c r="H13" s="110">
        <v>355803</v>
      </c>
      <c r="I13" s="109">
        <v>4277.8500000000004</v>
      </c>
      <c r="J13" s="108">
        <f>I13/F13*100</f>
        <v>199.64111873882874</v>
      </c>
      <c r="K13" s="108">
        <f t="shared" si="0"/>
        <v>1.2023085808719995</v>
      </c>
    </row>
    <row r="14" spans="1:11" ht="15.6" customHeight="1" x14ac:dyDescent="0.3">
      <c r="A14" s="153" t="s">
        <v>108</v>
      </c>
      <c r="B14" s="153"/>
      <c r="C14" s="153"/>
      <c r="D14" s="153"/>
      <c r="E14" s="153"/>
      <c r="F14" s="107">
        <f>F8-F11</f>
        <v>-1772.7900000000373</v>
      </c>
      <c r="G14" s="106"/>
      <c r="H14" s="105">
        <f>H8-H11</f>
        <v>-3922.4599999999627</v>
      </c>
      <c r="I14" s="105">
        <f>I8-I11</f>
        <v>123147.39000000001</v>
      </c>
      <c r="J14" s="104"/>
      <c r="K14" s="104"/>
    </row>
    <row r="15" spans="1:11" x14ac:dyDescent="0.3">
      <c r="A15" s="103"/>
      <c r="B15" s="94"/>
      <c r="C15" s="94"/>
      <c r="D15" s="94"/>
      <c r="E15" s="94"/>
      <c r="F15" s="94"/>
      <c r="G15" s="93"/>
      <c r="H15" s="92"/>
      <c r="I15" s="92"/>
      <c r="J15" s="92"/>
      <c r="K15" s="92"/>
    </row>
    <row r="16" spans="1:11" ht="18" customHeight="1" x14ac:dyDescent="0.3">
      <c r="A16" s="145" t="s">
        <v>107</v>
      </c>
      <c r="B16" s="146"/>
      <c r="C16" s="146"/>
      <c r="D16" s="146"/>
      <c r="E16" s="146"/>
      <c r="F16" s="146"/>
      <c r="G16" s="146"/>
      <c r="H16" s="92"/>
      <c r="I16" s="92"/>
      <c r="J16" s="92"/>
      <c r="K16" s="92"/>
    </row>
    <row r="17" spans="1:11" x14ac:dyDescent="0.3">
      <c r="A17" s="103"/>
      <c r="B17" s="94"/>
      <c r="C17" s="94"/>
      <c r="D17" s="94"/>
      <c r="E17" s="94"/>
      <c r="F17" s="94"/>
      <c r="G17" s="93"/>
      <c r="H17" s="92"/>
      <c r="I17" s="92"/>
      <c r="J17" s="92"/>
      <c r="K17" s="92"/>
    </row>
    <row r="18" spans="1:11" ht="31.2" x14ac:dyDescent="0.3">
      <c r="A18" s="102"/>
      <c r="B18" s="102"/>
      <c r="C18" s="102"/>
      <c r="D18" s="102"/>
      <c r="E18" s="101"/>
      <c r="F18" s="100" t="s">
        <v>117</v>
      </c>
      <c r="G18" s="87" t="s">
        <v>2</v>
      </c>
      <c r="H18" s="87" t="s">
        <v>102</v>
      </c>
      <c r="I18" s="85" t="s">
        <v>118</v>
      </c>
      <c r="J18" s="84" t="s">
        <v>101</v>
      </c>
      <c r="K18" s="84" t="s">
        <v>100</v>
      </c>
    </row>
    <row r="19" spans="1:11" ht="15.75" customHeight="1" x14ac:dyDescent="0.3">
      <c r="A19" s="141" t="s">
        <v>106</v>
      </c>
      <c r="B19" s="141"/>
      <c r="C19" s="141"/>
      <c r="D19" s="141"/>
      <c r="E19" s="141"/>
      <c r="F19" s="99">
        <v>0</v>
      </c>
      <c r="G19" s="98">
        <v>0</v>
      </c>
      <c r="H19" s="98">
        <v>0</v>
      </c>
      <c r="I19" s="98">
        <v>0</v>
      </c>
      <c r="J19" s="98">
        <v>0</v>
      </c>
      <c r="K19" s="98">
        <v>0</v>
      </c>
    </row>
    <row r="20" spans="1:11" x14ac:dyDescent="0.3">
      <c r="A20" s="141" t="s">
        <v>105</v>
      </c>
      <c r="B20" s="142"/>
      <c r="C20" s="142"/>
      <c r="D20" s="142"/>
      <c r="E20" s="142"/>
      <c r="F20" s="99">
        <v>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</row>
    <row r="21" spans="1:11" x14ac:dyDescent="0.3">
      <c r="A21" s="143" t="s">
        <v>104</v>
      </c>
      <c r="B21" s="144"/>
      <c r="C21" s="144"/>
      <c r="D21" s="144"/>
      <c r="E21" s="144"/>
      <c r="F21" s="97">
        <v>0</v>
      </c>
      <c r="G21" s="96">
        <v>0</v>
      </c>
      <c r="H21" s="96">
        <v>0</v>
      </c>
      <c r="I21" s="96">
        <v>0</v>
      </c>
      <c r="J21" s="96">
        <v>0</v>
      </c>
      <c r="K21" s="96">
        <v>0</v>
      </c>
    </row>
    <row r="22" spans="1:11" x14ac:dyDescent="0.3">
      <c r="A22" s="95"/>
      <c r="B22" s="94"/>
      <c r="C22" s="94"/>
      <c r="D22" s="94"/>
      <c r="E22" s="94"/>
      <c r="F22" s="94"/>
      <c r="G22" s="93"/>
      <c r="H22" s="92"/>
      <c r="I22" s="92"/>
      <c r="J22" s="92"/>
      <c r="K22" s="92"/>
    </row>
    <row r="23" spans="1:11" ht="18" customHeight="1" x14ac:dyDescent="0.3">
      <c r="A23" s="145" t="s">
        <v>103</v>
      </c>
      <c r="B23" s="146"/>
      <c r="C23" s="146"/>
      <c r="D23" s="146"/>
      <c r="E23" s="146"/>
      <c r="F23" s="146"/>
      <c r="G23" s="146"/>
      <c r="H23" s="92"/>
      <c r="I23" s="92"/>
      <c r="J23" s="92"/>
      <c r="K23" s="92"/>
    </row>
    <row r="24" spans="1:11" x14ac:dyDescent="0.3">
      <c r="A24" s="95"/>
      <c r="B24" s="94"/>
      <c r="C24" s="94"/>
      <c r="D24" s="94"/>
      <c r="E24" s="94"/>
      <c r="F24" s="94"/>
      <c r="G24" s="93"/>
      <c r="H24" s="92"/>
      <c r="I24" s="92"/>
      <c r="J24" s="92"/>
      <c r="K24" s="92"/>
    </row>
    <row r="25" spans="1:11" ht="31.2" x14ac:dyDescent="0.3">
      <c r="A25" s="91"/>
      <c r="B25" s="90"/>
      <c r="C25" s="90"/>
      <c r="D25" s="90"/>
      <c r="E25" s="89"/>
      <c r="F25" s="88" t="s">
        <v>117</v>
      </c>
      <c r="G25" s="87" t="s">
        <v>2</v>
      </c>
      <c r="H25" s="86" t="s">
        <v>102</v>
      </c>
      <c r="I25" s="85" t="s">
        <v>118</v>
      </c>
      <c r="J25" s="84" t="s">
        <v>101</v>
      </c>
      <c r="K25" s="84" t="s">
        <v>100</v>
      </c>
    </row>
    <row r="26" spans="1:11" x14ac:dyDescent="0.3">
      <c r="A26" s="135" t="s">
        <v>99</v>
      </c>
      <c r="B26" s="136"/>
      <c r="C26" s="136"/>
      <c r="D26" s="136"/>
      <c r="E26" s="137"/>
      <c r="F26" s="83"/>
      <c r="G26" s="82"/>
      <c r="H26" s="82"/>
      <c r="I26" s="81"/>
      <c r="J26" s="81"/>
      <c r="K26" s="81"/>
    </row>
    <row r="27" spans="1:11" ht="30" customHeight="1" x14ac:dyDescent="0.3">
      <c r="A27" s="138" t="s">
        <v>98</v>
      </c>
      <c r="B27" s="139"/>
      <c r="C27" s="139"/>
      <c r="D27" s="139"/>
      <c r="E27" s="140"/>
      <c r="F27" s="80">
        <v>-1772.79</v>
      </c>
      <c r="G27" s="79">
        <v>0</v>
      </c>
      <c r="H27" s="79">
        <v>3922.46</v>
      </c>
      <c r="I27" s="78">
        <v>-123147.39</v>
      </c>
      <c r="J27" s="77">
        <v>0</v>
      </c>
      <c r="K27" s="76">
        <v>0</v>
      </c>
    </row>
    <row r="30" spans="1:11" ht="11.25" customHeight="1" x14ac:dyDescent="0.3">
      <c r="A30" s="75"/>
      <c r="B30" s="74"/>
      <c r="C30" s="74"/>
      <c r="D30" s="74"/>
      <c r="E30" s="74"/>
      <c r="F30" s="74"/>
      <c r="G30" s="73"/>
    </row>
  </sheetData>
  <mergeCells count="16">
    <mergeCell ref="A12:E12"/>
    <mergeCell ref="A5:G5"/>
    <mergeCell ref="A16:G16"/>
    <mergeCell ref="A1:G1"/>
    <mergeCell ref="A3:G3"/>
    <mergeCell ref="A8:E8"/>
    <mergeCell ref="A9:E9"/>
    <mergeCell ref="A10:E10"/>
    <mergeCell ref="A13:E13"/>
    <mergeCell ref="A14:E14"/>
    <mergeCell ref="A26:E26"/>
    <mergeCell ref="A27:E27"/>
    <mergeCell ref="A19:E19"/>
    <mergeCell ref="A20:E20"/>
    <mergeCell ref="A21:E21"/>
    <mergeCell ref="A23:G23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showGridLines="0" workbookViewId="0">
      <selection activeCell="A5" sqref="A5"/>
    </sheetView>
  </sheetViews>
  <sheetFormatPr defaultRowHeight="9" x14ac:dyDescent="0.15"/>
  <cols>
    <col min="1" max="1" width="54.5546875" style="1" customWidth="1"/>
    <col min="2" max="2" width="23.109375" style="1" customWidth="1"/>
    <col min="3" max="3" width="17.88671875" style="1" customWidth="1"/>
    <col min="4" max="4" width="22.33203125" style="1" customWidth="1"/>
    <col min="5" max="5" width="40.5546875" style="1" customWidth="1"/>
    <col min="6" max="6" width="22.44140625" style="1" customWidth="1"/>
    <col min="7" max="7" width="22.88671875" style="1" customWidth="1"/>
    <col min="8" max="16384" width="8.88671875" style="1"/>
  </cols>
  <sheetData>
    <row r="1" spans="1:13" s="2" customFormat="1" ht="12.6" x14ac:dyDescent="0.2">
      <c r="A1" s="69" t="s">
        <v>86</v>
      </c>
      <c r="B1" s="69"/>
      <c r="C1" s="70"/>
      <c r="D1" s="70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12.6" x14ac:dyDescent="0.2">
      <c r="A2" s="69"/>
      <c r="B2" s="69"/>
      <c r="C2" s="70"/>
      <c r="D2" s="70"/>
      <c r="E2" s="1"/>
      <c r="F2" s="1"/>
      <c r="G2" s="1"/>
      <c r="H2" s="1"/>
      <c r="I2" s="1"/>
      <c r="J2" s="1"/>
      <c r="K2" s="1"/>
      <c r="L2" s="1"/>
      <c r="M2" s="1"/>
    </row>
    <row r="3" spans="1:13" s="4" customFormat="1" ht="12.6" x14ac:dyDescent="0.2">
      <c r="A3" s="69" t="s">
        <v>87</v>
      </c>
      <c r="B3" s="69"/>
      <c r="C3" s="70"/>
      <c r="D3" s="70"/>
      <c r="E3" s="1"/>
      <c r="F3" s="1"/>
      <c r="G3" s="1"/>
      <c r="H3" s="1"/>
      <c r="I3" s="1"/>
      <c r="J3" s="1"/>
      <c r="K3" s="1"/>
      <c r="L3" s="1"/>
      <c r="M3" s="1"/>
    </row>
    <row r="4" spans="1:13" s="4" customFormat="1" ht="12.6" x14ac:dyDescent="0.2">
      <c r="A4" s="69"/>
      <c r="B4" s="69"/>
      <c r="C4" s="70"/>
      <c r="D4" s="70"/>
      <c r="E4" s="1"/>
      <c r="F4" s="1"/>
      <c r="G4" s="1"/>
      <c r="H4" s="1"/>
      <c r="I4" s="1"/>
      <c r="J4" s="1"/>
      <c r="K4" s="1"/>
      <c r="L4" s="1"/>
      <c r="M4" s="1"/>
    </row>
    <row r="5" spans="1:13" s="4" customFormat="1" ht="12.6" x14ac:dyDescent="0.2">
      <c r="A5" s="69" t="s">
        <v>120</v>
      </c>
      <c r="B5" s="69"/>
      <c r="C5" s="70"/>
      <c r="D5" s="70"/>
      <c r="E5" s="1"/>
      <c r="F5" s="1"/>
      <c r="G5" s="1"/>
      <c r="H5" s="1"/>
      <c r="I5" s="1"/>
      <c r="J5" s="1"/>
      <c r="K5" s="1"/>
      <c r="L5" s="1"/>
      <c r="M5" s="1"/>
    </row>
    <row r="6" spans="1:13" s="4" customFormat="1" ht="13.2" thickBot="1" x14ac:dyDescent="0.25">
      <c r="A6" s="69"/>
      <c r="B6" s="69"/>
      <c r="C6" s="70"/>
      <c r="D6" s="70"/>
      <c r="E6" s="1"/>
      <c r="F6" s="1"/>
      <c r="G6" s="1"/>
      <c r="H6" s="1"/>
      <c r="I6" s="1"/>
      <c r="J6" s="1"/>
      <c r="K6" s="1"/>
      <c r="L6" s="1"/>
      <c r="M6" s="1"/>
    </row>
    <row r="7" spans="1:13" s="4" customFormat="1" ht="10.8" thickBot="1" x14ac:dyDescent="0.2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2"/>
      <c r="I7" s="2"/>
      <c r="J7" s="2"/>
      <c r="K7" s="2"/>
      <c r="L7" s="2"/>
      <c r="M7" s="2"/>
    </row>
    <row r="8" spans="1:13" s="4" customFormat="1" ht="13.2" x14ac:dyDescent="0.25">
      <c r="A8" s="5" t="s">
        <v>7</v>
      </c>
      <c r="B8" s="7"/>
      <c r="C8" s="7"/>
      <c r="D8" s="7"/>
      <c r="E8" s="7"/>
      <c r="F8" s="7"/>
      <c r="G8" s="6"/>
    </row>
    <row r="9" spans="1:13" s="4" customFormat="1" ht="13.2" x14ac:dyDescent="0.25">
      <c r="A9" s="5" t="s">
        <v>8</v>
      </c>
      <c r="B9" s="8">
        <v>440749.69</v>
      </c>
      <c r="C9" s="8">
        <v>1150927</v>
      </c>
      <c r="D9" s="8">
        <v>1640641.54</v>
      </c>
      <c r="E9" s="8">
        <v>697175.35</v>
      </c>
      <c r="F9" s="10">
        <v>158.18</v>
      </c>
      <c r="G9" s="9">
        <v>42.49</v>
      </c>
    </row>
    <row r="10" spans="1:13" s="4" customFormat="1" ht="13.2" x14ac:dyDescent="0.25">
      <c r="A10" s="5" t="s">
        <v>9</v>
      </c>
      <c r="B10" s="8">
        <v>389610.28</v>
      </c>
      <c r="C10" s="8">
        <v>975600</v>
      </c>
      <c r="D10" s="8">
        <v>1199120.8</v>
      </c>
      <c r="E10" s="8">
        <v>492978.05</v>
      </c>
      <c r="F10" s="10">
        <v>126.53</v>
      </c>
      <c r="G10" s="9">
        <v>41.11</v>
      </c>
    </row>
    <row r="11" spans="1:13" s="4" customFormat="1" ht="26.4" x14ac:dyDescent="0.25">
      <c r="A11" s="5" t="s">
        <v>10</v>
      </c>
      <c r="B11" s="8">
        <v>10874.75</v>
      </c>
      <c r="C11" s="8">
        <v>46300</v>
      </c>
      <c r="D11" s="8">
        <v>39007.74</v>
      </c>
      <c r="E11" s="8">
        <v>14521.1</v>
      </c>
      <c r="F11" s="10">
        <v>133.53</v>
      </c>
      <c r="G11" s="9">
        <v>37.229999999999997</v>
      </c>
    </row>
    <row r="12" spans="1:13" s="4" customFormat="1" ht="26.4" x14ac:dyDescent="0.25">
      <c r="A12" s="5" t="s">
        <v>11</v>
      </c>
      <c r="B12" s="10">
        <v>429.3</v>
      </c>
      <c r="C12" s="8">
        <v>4650</v>
      </c>
      <c r="D12" s="8">
        <v>4700</v>
      </c>
      <c r="E12" s="8">
        <v>2575</v>
      </c>
      <c r="F12" s="10">
        <v>599.80999999999995</v>
      </c>
      <c r="G12" s="9">
        <v>54.79</v>
      </c>
    </row>
    <row r="13" spans="1:13" s="4" customFormat="1" ht="26.4" x14ac:dyDescent="0.25">
      <c r="A13" s="5" t="s">
        <v>12</v>
      </c>
      <c r="B13" s="8">
        <v>39835.360000000001</v>
      </c>
      <c r="C13" s="8">
        <v>124377</v>
      </c>
      <c r="D13" s="8">
        <v>397813</v>
      </c>
      <c r="E13" s="8">
        <v>187101.2</v>
      </c>
      <c r="F13" s="10">
        <v>469.69</v>
      </c>
      <c r="G13" s="9">
        <v>47.03</v>
      </c>
    </row>
    <row r="14" spans="1:13" s="4" customFormat="1" ht="13.2" x14ac:dyDescent="0.25">
      <c r="A14" s="5" t="s">
        <v>13</v>
      </c>
      <c r="B14" s="7"/>
      <c r="C14" s="8">
        <v>20000</v>
      </c>
      <c r="D14" s="8">
        <v>20000</v>
      </c>
      <c r="E14" s="7"/>
      <c r="F14" s="7"/>
      <c r="G14" s="6"/>
    </row>
    <row r="15" spans="1:13" s="4" customFormat="1" ht="13.2" x14ac:dyDescent="0.25">
      <c r="A15" s="5" t="s">
        <v>14</v>
      </c>
      <c r="B15" s="7"/>
      <c r="C15" s="8">
        <v>20000</v>
      </c>
      <c r="D15" s="8">
        <v>20000</v>
      </c>
      <c r="E15" s="7"/>
      <c r="F15" s="7"/>
      <c r="G15" s="6"/>
    </row>
    <row r="16" spans="1:13" s="4" customFormat="1" ht="13.2" x14ac:dyDescent="0.25">
      <c r="A16" s="55" t="s">
        <v>15</v>
      </c>
      <c r="B16" s="56">
        <v>440749.69</v>
      </c>
      <c r="C16" s="56">
        <v>1170927</v>
      </c>
      <c r="D16" s="56">
        <v>1660641.54</v>
      </c>
      <c r="E16" s="56">
        <v>697175.35</v>
      </c>
      <c r="F16" s="57">
        <v>158.18</v>
      </c>
      <c r="G16" s="58">
        <v>41.98</v>
      </c>
    </row>
    <row r="17" spans="1:13" s="4" customFormat="1" ht="13.2" x14ac:dyDescent="0.25">
      <c r="A17" s="5" t="s">
        <v>16</v>
      </c>
      <c r="B17" s="8">
        <v>440379.71</v>
      </c>
      <c r="C17" s="8">
        <v>1089427</v>
      </c>
      <c r="D17" s="8">
        <v>1308761</v>
      </c>
      <c r="E17" s="8">
        <v>569750.11</v>
      </c>
      <c r="F17" s="10">
        <v>129.38</v>
      </c>
      <c r="G17" s="9">
        <v>43.53</v>
      </c>
    </row>
    <row r="18" spans="1:13" s="4" customFormat="1" ht="13.2" x14ac:dyDescent="0.25">
      <c r="A18" s="5" t="s">
        <v>17</v>
      </c>
      <c r="B18" s="8">
        <v>347285.71</v>
      </c>
      <c r="C18" s="8">
        <v>795055</v>
      </c>
      <c r="D18" s="8">
        <v>1026450</v>
      </c>
      <c r="E18" s="8">
        <v>441359.78</v>
      </c>
      <c r="F18" s="10">
        <v>127.09</v>
      </c>
      <c r="G18" s="9">
        <v>43</v>
      </c>
    </row>
    <row r="19" spans="1:13" s="4" customFormat="1" ht="13.2" x14ac:dyDescent="0.25">
      <c r="A19" s="5" t="s">
        <v>18</v>
      </c>
      <c r="B19" s="8">
        <v>90286.18</v>
      </c>
      <c r="C19" s="8">
        <v>279020</v>
      </c>
      <c r="D19" s="8">
        <v>266000</v>
      </c>
      <c r="E19" s="8">
        <v>126287.1</v>
      </c>
      <c r="F19" s="10">
        <v>139.87</v>
      </c>
      <c r="G19" s="9">
        <v>47.48</v>
      </c>
    </row>
    <row r="20" spans="1:13" s="4" customFormat="1" ht="13.2" x14ac:dyDescent="0.25">
      <c r="A20" s="5" t="s">
        <v>19</v>
      </c>
      <c r="B20" s="10">
        <v>422.78</v>
      </c>
      <c r="C20" s="10">
        <v>952</v>
      </c>
      <c r="D20" s="10">
        <v>960</v>
      </c>
      <c r="E20" s="10">
        <v>472.23</v>
      </c>
      <c r="F20" s="10">
        <v>111.7</v>
      </c>
      <c r="G20" s="9">
        <v>49.19</v>
      </c>
    </row>
    <row r="21" spans="1:13" ht="26.4" x14ac:dyDescent="0.25">
      <c r="A21" s="5" t="s">
        <v>20</v>
      </c>
      <c r="B21" s="8">
        <v>2055</v>
      </c>
      <c r="C21" s="8">
        <v>14000</v>
      </c>
      <c r="D21" s="8">
        <v>15000</v>
      </c>
      <c r="E21" s="8">
        <v>1280</v>
      </c>
      <c r="F21" s="10">
        <v>62.29</v>
      </c>
      <c r="G21" s="9">
        <v>8.5299999999999994</v>
      </c>
      <c r="H21" s="4"/>
      <c r="I21" s="4"/>
      <c r="J21" s="4"/>
      <c r="K21" s="4"/>
      <c r="L21" s="4"/>
      <c r="M21" s="4"/>
    </row>
    <row r="22" spans="1:13" ht="13.2" x14ac:dyDescent="0.25">
      <c r="A22" s="5" t="s">
        <v>21</v>
      </c>
      <c r="B22" s="10">
        <v>330.04</v>
      </c>
      <c r="C22" s="10">
        <v>400</v>
      </c>
      <c r="D22" s="10">
        <v>351</v>
      </c>
      <c r="E22" s="10">
        <v>351</v>
      </c>
      <c r="F22" s="10">
        <v>106.35</v>
      </c>
      <c r="G22" s="9">
        <v>100</v>
      </c>
      <c r="H22" s="4"/>
      <c r="I22" s="4"/>
      <c r="J22" s="4"/>
      <c r="K22" s="4"/>
      <c r="L22" s="4"/>
      <c r="M22" s="4"/>
    </row>
    <row r="23" spans="1:13" ht="13.2" x14ac:dyDescent="0.25">
      <c r="A23" s="5" t="s">
        <v>22</v>
      </c>
      <c r="B23" s="8">
        <v>2142.77</v>
      </c>
      <c r="C23" s="8">
        <v>81500</v>
      </c>
      <c r="D23" s="8">
        <v>355803</v>
      </c>
      <c r="E23" s="8">
        <v>4277.8500000000004</v>
      </c>
      <c r="F23" s="10">
        <v>199.64</v>
      </c>
      <c r="G23" s="9">
        <v>1.2</v>
      </c>
      <c r="H23" s="4"/>
      <c r="I23" s="4"/>
      <c r="J23" s="4"/>
      <c r="K23" s="4"/>
      <c r="L23" s="4"/>
      <c r="M23" s="4"/>
    </row>
    <row r="24" spans="1:13" ht="13.2" x14ac:dyDescent="0.25">
      <c r="A24" s="5" t="s">
        <v>23</v>
      </c>
      <c r="B24" s="8">
        <v>2142.77</v>
      </c>
      <c r="C24" s="8">
        <v>41500</v>
      </c>
      <c r="D24" s="8">
        <v>43803</v>
      </c>
      <c r="E24" s="8">
        <v>4277.8500000000004</v>
      </c>
      <c r="F24" s="10">
        <v>199.64</v>
      </c>
      <c r="G24" s="9">
        <v>9.77</v>
      </c>
      <c r="H24" s="4"/>
      <c r="I24" s="4"/>
      <c r="J24" s="4"/>
      <c r="K24" s="4"/>
      <c r="L24" s="4"/>
      <c r="M24" s="4"/>
    </row>
    <row r="25" spans="1:13" ht="13.2" x14ac:dyDescent="0.25">
      <c r="A25" s="5" t="s">
        <v>24</v>
      </c>
      <c r="B25" s="7"/>
      <c r="C25" s="8">
        <v>40000</v>
      </c>
      <c r="D25" s="8">
        <v>312000</v>
      </c>
      <c r="E25" s="7"/>
      <c r="F25" s="7"/>
      <c r="G25" s="6"/>
      <c r="H25" s="4"/>
      <c r="I25" s="4"/>
      <c r="J25" s="4"/>
      <c r="K25" s="4"/>
      <c r="L25" s="4"/>
      <c r="M25" s="4"/>
    </row>
    <row r="26" spans="1:13" ht="13.2" x14ac:dyDescent="0.25">
      <c r="A26" s="55" t="s">
        <v>25</v>
      </c>
      <c r="B26" s="56">
        <v>442522.48</v>
      </c>
      <c r="C26" s="56">
        <v>1170927</v>
      </c>
      <c r="D26" s="56">
        <v>1664564</v>
      </c>
      <c r="E26" s="56">
        <v>574027.96</v>
      </c>
      <c r="F26" s="57">
        <v>129.72</v>
      </c>
      <c r="G26" s="58">
        <v>34.49</v>
      </c>
      <c r="H26" s="4"/>
      <c r="I26" s="4"/>
      <c r="J26" s="4"/>
      <c r="K26" s="4"/>
      <c r="L26" s="4"/>
      <c r="M26" s="4"/>
    </row>
  </sheetData>
  <pageMargins left="0.75" right="0.75" top="1" bottom="1" header="0.5" footer="0.5"/>
  <pageSetup paperSize="9" scale="50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workbookViewId="0">
      <selection activeCell="D6" sqref="D6"/>
    </sheetView>
  </sheetViews>
  <sheetFormatPr defaultRowHeight="9" x14ac:dyDescent="0.15"/>
  <cols>
    <col min="1" max="1" width="54.5546875" style="1" customWidth="1"/>
    <col min="2" max="2" width="23.109375" style="1" customWidth="1"/>
    <col min="3" max="3" width="17.88671875" style="1" customWidth="1"/>
    <col min="4" max="4" width="22.33203125" style="1" customWidth="1"/>
    <col min="5" max="5" width="40.5546875" style="1" customWidth="1"/>
    <col min="6" max="6" width="22.44140625" style="1" customWidth="1"/>
    <col min="7" max="7" width="22.88671875" style="1" customWidth="1"/>
    <col min="8" max="16384" width="8.88671875" style="1"/>
  </cols>
  <sheetData>
    <row r="1" spans="1:13" s="2" customFormat="1" ht="12.6" x14ac:dyDescent="0.2">
      <c r="A1" s="69" t="s">
        <v>86</v>
      </c>
      <c r="B1" s="69"/>
      <c r="C1" s="70"/>
      <c r="D1" s="70"/>
      <c r="E1" s="1"/>
      <c r="F1" s="1"/>
      <c r="G1" s="1"/>
      <c r="H1" s="1"/>
      <c r="I1" s="1"/>
      <c r="J1" s="1"/>
      <c r="K1" s="1"/>
      <c r="L1" s="1"/>
      <c r="M1" s="1"/>
    </row>
    <row r="2" spans="1:13" s="4" customFormat="1" ht="12.6" x14ac:dyDescent="0.2">
      <c r="A2" s="69"/>
      <c r="B2" s="69"/>
      <c r="C2" s="70"/>
      <c r="D2" s="70"/>
      <c r="E2" s="1"/>
      <c r="F2" s="1"/>
      <c r="G2" s="1"/>
      <c r="H2" s="1"/>
      <c r="I2" s="1"/>
      <c r="J2" s="1"/>
      <c r="K2" s="1"/>
      <c r="L2" s="1"/>
      <c r="M2" s="1"/>
    </row>
    <row r="3" spans="1:13" s="4" customFormat="1" ht="12.6" x14ac:dyDescent="0.2">
      <c r="A3" s="69" t="s">
        <v>87</v>
      </c>
      <c r="B3" s="69"/>
      <c r="C3" s="70"/>
      <c r="D3" s="70"/>
      <c r="E3" s="1"/>
      <c r="F3" s="1"/>
      <c r="G3" s="1"/>
      <c r="H3" s="1"/>
      <c r="I3" s="1"/>
      <c r="J3" s="1"/>
      <c r="K3" s="1"/>
      <c r="L3" s="1"/>
      <c r="M3" s="1"/>
    </row>
    <row r="4" spans="1:13" s="4" customFormat="1" ht="12.6" x14ac:dyDescent="0.2">
      <c r="A4" s="69"/>
      <c r="B4" s="69"/>
      <c r="C4" s="70"/>
      <c r="D4" s="70"/>
      <c r="E4" s="1"/>
      <c r="F4" s="1"/>
      <c r="G4" s="1"/>
      <c r="H4" s="1"/>
      <c r="I4" s="1"/>
      <c r="J4" s="1"/>
      <c r="K4" s="1"/>
      <c r="L4" s="1"/>
      <c r="M4" s="1"/>
    </row>
    <row r="5" spans="1:13" s="4" customFormat="1" ht="12.6" x14ac:dyDescent="0.2">
      <c r="A5" s="69" t="s">
        <v>119</v>
      </c>
      <c r="B5" s="69"/>
      <c r="C5" s="70"/>
      <c r="D5" s="70"/>
      <c r="E5" s="1"/>
      <c r="F5" s="1"/>
      <c r="G5" s="1"/>
      <c r="H5" s="1"/>
      <c r="I5" s="1"/>
      <c r="J5" s="1"/>
      <c r="K5" s="1"/>
      <c r="L5" s="1"/>
      <c r="M5" s="1"/>
    </row>
    <row r="6" spans="1:13" s="4" customFormat="1" ht="13.2" thickBot="1" x14ac:dyDescent="0.25">
      <c r="A6" s="69"/>
      <c r="B6" s="69"/>
      <c r="C6" s="70"/>
      <c r="D6" s="70"/>
      <c r="E6" s="1"/>
      <c r="F6" s="1"/>
      <c r="G6" s="1"/>
      <c r="H6" s="1"/>
      <c r="I6" s="1"/>
      <c r="J6" s="1"/>
      <c r="K6" s="1"/>
      <c r="L6" s="1"/>
      <c r="M6" s="1"/>
    </row>
    <row r="7" spans="1:13" s="4" customFormat="1" ht="10.8" thickBot="1" x14ac:dyDescent="0.2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2"/>
      <c r="I7" s="2"/>
      <c r="J7" s="2"/>
      <c r="K7" s="2"/>
      <c r="L7" s="2"/>
      <c r="M7" s="2"/>
    </row>
    <row r="8" spans="1:13" s="4" customFormat="1" ht="13.2" x14ac:dyDescent="0.25">
      <c r="A8" s="5" t="s">
        <v>7</v>
      </c>
      <c r="B8" s="7"/>
      <c r="C8" s="7"/>
      <c r="D8" s="7"/>
      <c r="E8" s="7"/>
      <c r="F8" s="7"/>
      <c r="G8" s="6"/>
    </row>
    <row r="9" spans="1:13" s="4" customFormat="1" ht="13.2" x14ac:dyDescent="0.25">
      <c r="A9" s="51" t="s">
        <v>8</v>
      </c>
      <c r="B9" s="52">
        <v>440749.69</v>
      </c>
      <c r="C9" s="52">
        <v>1150927</v>
      </c>
      <c r="D9" s="52">
        <v>1640641.54</v>
      </c>
      <c r="E9" s="52">
        <v>697175.35</v>
      </c>
      <c r="F9" s="53">
        <v>158.18</v>
      </c>
      <c r="G9" s="54">
        <v>42.49</v>
      </c>
    </row>
    <row r="10" spans="1:13" s="4" customFormat="1" ht="13.2" x14ac:dyDescent="0.25">
      <c r="A10" s="5" t="s">
        <v>9</v>
      </c>
      <c r="B10" s="8">
        <v>389610.28</v>
      </c>
      <c r="C10" s="8">
        <v>975600</v>
      </c>
      <c r="D10" s="8">
        <v>1199120.8</v>
      </c>
      <c r="E10" s="8">
        <v>492978.05</v>
      </c>
      <c r="F10" s="10">
        <v>126.53</v>
      </c>
      <c r="G10" s="9">
        <v>41.11</v>
      </c>
    </row>
    <row r="11" spans="1:13" s="4" customFormat="1" ht="26.4" x14ac:dyDescent="0.25">
      <c r="A11" s="5" t="s">
        <v>10</v>
      </c>
      <c r="B11" s="8">
        <v>10874.75</v>
      </c>
      <c r="C11" s="8">
        <v>46300</v>
      </c>
      <c r="D11" s="8">
        <v>39007.74</v>
      </c>
      <c r="E11" s="8">
        <v>14521.1</v>
      </c>
      <c r="F11" s="10">
        <v>133.53</v>
      </c>
      <c r="G11" s="9">
        <v>37.229999999999997</v>
      </c>
    </row>
    <row r="12" spans="1:13" s="4" customFormat="1" ht="26.4" x14ac:dyDescent="0.25">
      <c r="A12" s="5" t="s">
        <v>11</v>
      </c>
      <c r="B12" s="10">
        <v>429.3</v>
      </c>
      <c r="C12" s="8">
        <v>4650</v>
      </c>
      <c r="D12" s="8">
        <v>4700</v>
      </c>
      <c r="E12" s="8">
        <v>2575</v>
      </c>
      <c r="F12" s="10">
        <v>599.80999999999995</v>
      </c>
      <c r="G12" s="9">
        <v>54.79</v>
      </c>
    </row>
    <row r="13" spans="1:13" s="4" customFormat="1" ht="26.4" x14ac:dyDescent="0.25">
      <c r="A13" s="5" t="s">
        <v>12</v>
      </c>
      <c r="B13" s="8">
        <v>39835.360000000001</v>
      </c>
      <c r="C13" s="8">
        <v>124377</v>
      </c>
      <c r="D13" s="8">
        <v>397813</v>
      </c>
      <c r="E13" s="8">
        <v>187101.2</v>
      </c>
      <c r="F13" s="10">
        <v>469.69</v>
      </c>
      <c r="G13" s="9">
        <v>47.03</v>
      </c>
    </row>
    <row r="14" spans="1:13" s="4" customFormat="1" ht="13.2" x14ac:dyDescent="0.25">
      <c r="A14" s="51" t="s">
        <v>13</v>
      </c>
      <c r="B14" s="67"/>
      <c r="C14" s="52">
        <v>20000</v>
      </c>
      <c r="D14" s="52">
        <v>20000</v>
      </c>
      <c r="E14" s="67"/>
      <c r="F14" s="67"/>
      <c r="G14" s="68"/>
    </row>
    <row r="15" spans="1:13" s="4" customFormat="1" ht="13.2" x14ac:dyDescent="0.25">
      <c r="A15" s="5" t="s">
        <v>14</v>
      </c>
      <c r="B15" s="7"/>
      <c r="C15" s="8">
        <v>20000</v>
      </c>
      <c r="D15" s="8">
        <v>20000</v>
      </c>
      <c r="E15" s="7"/>
      <c r="F15" s="7"/>
      <c r="G15" s="6"/>
    </row>
    <row r="16" spans="1:13" s="4" customFormat="1" ht="13.2" x14ac:dyDescent="0.25">
      <c r="A16" s="55" t="s">
        <v>15</v>
      </c>
      <c r="B16" s="56">
        <v>440749.69</v>
      </c>
      <c r="C16" s="56">
        <v>1170927</v>
      </c>
      <c r="D16" s="56">
        <v>1660641.54</v>
      </c>
      <c r="E16" s="56">
        <v>697175.35</v>
      </c>
      <c r="F16" s="57">
        <v>158.18</v>
      </c>
      <c r="G16" s="58">
        <v>41.98</v>
      </c>
    </row>
    <row r="17" spans="1:7" s="4" customFormat="1" ht="13.2" x14ac:dyDescent="0.25">
      <c r="A17" s="51" t="s">
        <v>16</v>
      </c>
      <c r="B17" s="52">
        <v>440379.71</v>
      </c>
      <c r="C17" s="52">
        <v>1089427</v>
      </c>
      <c r="D17" s="52">
        <v>1308761</v>
      </c>
      <c r="E17" s="52">
        <v>569750.11</v>
      </c>
      <c r="F17" s="53">
        <v>129.38</v>
      </c>
      <c r="G17" s="54">
        <v>43.53</v>
      </c>
    </row>
    <row r="18" spans="1:7" s="4" customFormat="1" ht="13.2" x14ac:dyDescent="0.25">
      <c r="A18" s="59" t="s">
        <v>17</v>
      </c>
      <c r="B18" s="60">
        <v>347285.71</v>
      </c>
      <c r="C18" s="60">
        <v>795055</v>
      </c>
      <c r="D18" s="60">
        <v>1026450</v>
      </c>
      <c r="E18" s="60">
        <v>441359.78</v>
      </c>
      <c r="F18" s="61">
        <v>127.09</v>
      </c>
      <c r="G18" s="62">
        <v>43</v>
      </c>
    </row>
    <row r="19" spans="1:7" s="4" customFormat="1" ht="13.2" x14ac:dyDescent="0.25">
      <c r="A19" s="5" t="s">
        <v>29</v>
      </c>
      <c r="B19" s="10">
        <v>154.81</v>
      </c>
      <c r="C19" s="8">
        <v>1150</v>
      </c>
      <c r="D19" s="8">
        <v>2250</v>
      </c>
      <c r="E19" s="8">
        <v>1076.68</v>
      </c>
      <c r="F19" s="10">
        <v>695.48</v>
      </c>
      <c r="G19" s="9">
        <v>47.85</v>
      </c>
    </row>
    <row r="20" spans="1:7" s="4" customFormat="1" ht="13.2" x14ac:dyDescent="0.25">
      <c r="A20" s="5" t="s">
        <v>28</v>
      </c>
      <c r="B20" s="10">
        <v>401.88</v>
      </c>
      <c r="C20" s="8">
        <v>1100</v>
      </c>
      <c r="D20" s="8">
        <v>1100</v>
      </c>
      <c r="E20" s="10">
        <v>418.45</v>
      </c>
      <c r="F20" s="10">
        <v>104.12</v>
      </c>
      <c r="G20" s="9">
        <v>38.04</v>
      </c>
    </row>
    <row r="21" spans="1:7" s="4" customFormat="1" ht="13.2" x14ac:dyDescent="0.25">
      <c r="A21" s="5" t="s">
        <v>34</v>
      </c>
      <c r="B21" s="8">
        <v>11341.91</v>
      </c>
      <c r="C21" s="8">
        <v>25300</v>
      </c>
      <c r="D21" s="8">
        <v>25300</v>
      </c>
      <c r="E21" s="8">
        <v>8393.51</v>
      </c>
      <c r="F21" s="10">
        <v>74</v>
      </c>
      <c r="G21" s="9">
        <v>33.18</v>
      </c>
    </row>
    <row r="22" spans="1:7" s="4" customFormat="1" ht="13.2" x14ac:dyDescent="0.25">
      <c r="A22" s="5" t="s">
        <v>27</v>
      </c>
      <c r="B22" s="8">
        <v>35064.22</v>
      </c>
      <c r="C22" s="8">
        <v>87000</v>
      </c>
      <c r="D22" s="8">
        <v>122000</v>
      </c>
      <c r="E22" s="8">
        <v>58435.72</v>
      </c>
      <c r="F22" s="10">
        <v>166.65</v>
      </c>
      <c r="G22" s="9">
        <v>47.9</v>
      </c>
    </row>
    <row r="23" spans="1:7" s="4" customFormat="1" ht="13.2" x14ac:dyDescent="0.25">
      <c r="A23" s="5" t="s">
        <v>32</v>
      </c>
      <c r="B23" s="8">
        <v>298044.79999999999</v>
      </c>
      <c r="C23" s="8">
        <v>675000</v>
      </c>
      <c r="D23" s="8">
        <v>870000</v>
      </c>
      <c r="E23" s="8">
        <v>370664.19</v>
      </c>
      <c r="F23" s="10">
        <v>124.37</v>
      </c>
      <c r="G23" s="9">
        <v>42.61</v>
      </c>
    </row>
    <row r="24" spans="1:7" s="4" customFormat="1" ht="13.2" x14ac:dyDescent="0.25">
      <c r="A24" s="5" t="s">
        <v>31</v>
      </c>
      <c r="B24" s="8">
        <v>2278.09</v>
      </c>
      <c r="C24" s="8">
        <v>5505</v>
      </c>
      <c r="D24" s="8">
        <v>5800</v>
      </c>
      <c r="E24" s="8">
        <v>2371.23</v>
      </c>
      <c r="F24" s="10">
        <v>104.09</v>
      </c>
      <c r="G24" s="9">
        <v>40.880000000000003</v>
      </c>
    </row>
    <row r="25" spans="1:7" s="4" customFormat="1" ht="13.2" x14ac:dyDescent="0.25">
      <c r="A25" s="59" t="s">
        <v>18</v>
      </c>
      <c r="B25" s="60">
        <v>90286.18</v>
      </c>
      <c r="C25" s="60">
        <v>279020</v>
      </c>
      <c r="D25" s="60">
        <v>266000</v>
      </c>
      <c r="E25" s="60">
        <v>126287.1</v>
      </c>
      <c r="F25" s="61">
        <v>139.87</v>
      </c>
      <c r="G25" s="62">
        <v>47.48</v>
      </c>
    </row>
    <row r="26" spans="1:7" s="4" customFormat="1" ht="13.2" x14ac:dyDescent="0.25">
      <c r="A26" s="5" t="s">
        <v>29</v>
      </c>
      <c r="B26" s="10">
        <v>240</v>
      </c>
      <c r="C26" s="8">
        <v>3140</v>
      </c>
      <c r="D26" s="8">
        <v>3140</v>
      </c>
      <c r="E26" s="10">
        <v>916.53</v>
      </c>
      <c r="F26" s="10">
        <v>381.89</v>
      </c>
      <c r="G26" s="9">
        <v>29.19</v>
      </c>
    </row>
    <row r="27" spans="1:7" s="4" customFormat="1" ht="13.2" x14ac:dyDescent="0.25">
      <c r="A27" s="5" t="s">
        <v>35</v>
      </c>
      <c r="B27" s="7"/>
      <c r="C27" s="10">
        <v>350</v>
      </c>
      <c r="D27" s="10">
        <v>400</v>
      </c>
      <c r="E27" s="10">
        <v>64.239999999999995</v>
      </c>
      <c r="F27" s="7"/>
      <c r="G27" s="9">
        <v>16.059999999999999</v>
      </c>
    </row>
    <row r="28" spans="1:7" s="4" customFormat="1" ht="13.2" x14ac:dyDescent="0.25">
      <c r="A28" s="5" t="s">
        <v>28</v>
      </c>
      <c r="B28" s="8">
        <v>31941.9</v>
      </c>
      <c r="C28" s="8">
        <v>109580</v>
      </c>
      <c r="D28" s="8">
        <v>109560</v>
      </c>
      <c r="E28" s="8">
        <v>51519.89</v>
      </c>
      <c r="F28" s="10">
        <v>161.29</v>
      </c>
      <c r="G28" s="9">
        <v>47.02</v>
      </c>
    </row>
    <row r="29" spans="1:7" s="4" customFormat="1" ht="13.2" x14ac:dyDescent="0.25">
      <c r="A29" s="5" t="s">
        <v>34</v>
      </c>
      <c r="B29" s="8">
        <v>1945.41</v>
      </c>
      <c r="C29" s="8">
        <v>21000</v>
      </c>
      <c r="D29" s="8">
        <v>14500</v>
      </c>
      <c r="E29" s="8">
        <v>4190.55</v>
      </c>
      <c r="F29" s="10">
        <v>215.41</v>
      </c>
      <c r="G29" s="9">
        <v>28.9</v>
      </c>
    </row>
    <row r="30" spans="1:7" s="4" customFormat="1" ht="13.2" x14ac:dyDescent="0.25">
      <c r="A30" s="5" t="s">
        <v>33</v>
      </c>
      <c r="B30" s="7"/>
      <c r="C30" s="8">
        <v>1200</v>
      </c>
      <c r="D30" s="8">
        <v>1200</v>
      </c>
      <c r="E30" s="7"/>
      <c r="F30" s="7"/>
      <c r="G30" s="6"/>
    </row>
    <row r="31" spans="1:7" s="4" customFormat="1" ht="13.2" x14ac:dyDescent="0.25">
      <c r="A31" s="5" t="s">
        <v>27</v>
      </c>
      <c r="B31" s="8">
        <v>27752.560000000001</v>
      </c>
      <c r="C31" s="8">
        <v>82000</v>
      </c>
      <c r="D31" s="8">
        <v>80500</v>
      </c>
      <c r="E31" s="8">
        <v>44273.58</v>
      </c>
      <c r="F31" s="10">
        <v>159.53</v>
      </c>
      <c r="G31" s="9">
        <v>55</v>
      </c>
    </row>
    <row r="32" spans="1:7" s="4" customFormat="1" ht="13.2" x14ac:dyDescent="0.25">
      <c r="A32" s="5" t="s">
        <v>32</v>
      </c>
      <c r="B32" s="8">
        <v>23541.77</v>
      </c>
      <c r="C32" s="8">
        <v>57000</v>
      </c>
      <c r="D32" s="8">
        <v>52200</v>
      </c>
      <c r="E32" s="8">
        <v>23275.15</v>
      </c>
      <c r="F32" s="10">
        <v>98.87</v>
      </c>
      <c r="G32" s="9">
        <v>44.59</v>
      </c>
    </row>
    <row r="33" spans="1:13" s="4" customFormat="1" ht="13.2" x14ac:dyDescent="0.25">
      <c r="A33" s="5" t="s">
        <v>31</v>
      </c>
      <c r="B33" s="8">
        <v>4804.54</v>
      </c>
      <c r="C33" s="8">
        <v>2950</v>
      </c>
      <c r="D33" s="8">
        <v>2700</v>
      </c>
      <c r="E33" s="8">
        <v>1490.94</v>
      </c>
      <c r="F33" s="10">
        <v>31.03</v>
      </c>
      <c r="G33" s="9">
        <v>55.22</v>
      </c>
    </row>
    <row r="34" spans="1:13" s="4" customFormat="1" ht="13.2" x14ac:dyDescent="0.25">
      <c r="A34" s="5" t="s">
        <v>30</v>
      </c>
      <c r="B34" s="10">
        <v>60</v>
      </c>
      <c r="C34" s="8">
        <v>1800</v>
      </c>
      <c r="D34" s="8">
        <v>1800</v>
      </c>
      <c r="E34" s="10">
        <v>556.22</v>
      </c>
      <c r="F34" s="10">
        <v>927.03</v>
      </c>
      <c r="G34" s="9">
        <v>30.9</v>
      </c>
    </row>
    <row r="35" spans="1:13" s="4" customFormat="1" ht="13.2" x14ac:dyDescent="0.25">
      <c r="A35" s="59" t="s">
        <v>19</v>
      </c>
      <c r="B35" s="61">
        <v>422.78</v>
      </c>
      <c r="C35" s="61">
        <v>952</v>
      </c>
      <c r="D35" s="61">
        <v>960</v>
      </c>
      <c r="E35" s="61">
        <v>472.23</v>
      </c>
      <c r="F35" s="61">
        <v>111.7</v>
      </c>
      <c r="G35" s="62">
        <v>49.19</v>
      </c>
    </row>
    <row r="36" spans="1:13" s="4" customFormat="1" ht="13.2" x14ac:dyDescent="0.25">
      <c r="A36" s="5" t="s">
        <v>28</v>
      </c>
      <c r="B36" s="10">
        <v>422.78</v>
      </c>
      <c r="C36" s="10">
        <v>952</v>
      </c>
      <c r="D36" s="10">
        <v>960</v>
      </c>
      <c r="E36" s="10">
        <v>472.23</v>
      </c>
      <c r="F36" s="10">
        <v>111.7</v>
      </c>
      <c r="G36" s="9">
        <v>49.19</v>
      </c>
    </row>
    <row r="37" spans="1:13" s="4" customFormat="1" ht="26.4" x14ac:dyDescent="0.25">
      <c r="A37" s="59" t="s">
        <v>20</v>
      </c>
      <c r="B37" s="60">
        <v>2055</v>
      </c>
      <c r="C37" s="60">
        <v>14000</v>
      </c>
      <c r="D37" s="60">
        <v>15000</v>
      </c>
      <c r="E37" s="60">
        <v>1280</v>
      </c>
      <c r="F37" s="61">
        <v>62.29</v>
      </c>
      <c r="G37" s="62">
        <v>8.5299999999999994</v>
      </c>
    </row>
    <row r="38" spans="1:13" s="4" customFormat="1" ht="13.2" x14ac:dyDescent="0.25">
      <c r="A38" s="5" t="s">
        <v>27</v>
      </c>
      <c r="B38" s="8">
        <v>2055</v>
      </c>
      <c r="C38" s="8">
        <v>14000</v>
      </c>
      <c r="D38" s="8">
        <v>15000</v>
      </c>
      <c r="E38" s="8">
        <v>1280</v>
      </c>
      <c r="F38" s="10">
        <v>62.29</v>
      </c>
      <c r="G38" s="9">
        <v>8.5299999999999994</v>
      </c>
    </row>
    <row r="39" spans="1:13" s="4" customFormat="1" ht="13.2" x14ac:dyDescent="0.25">
      <c r="A39" s="59" t="s">
        <v>21</v>
      </c>
      <c r="B39" s="61">
        <v>330.04</v>
      </c>
      <c r="C39" s="61">
        <v>400</v>
      </c>
      <c r="D39" s="61">
        <v>351</v>
      </c>
      <c r="E39" s="61">
        <v>351</v>
      </c>
      <c r="F39" s="61">
        <v>106.35</v>
      </c>
      <c r="G39" s="62">
        <v>100</v>
      </c>
    </row>
    <row r="40" spans="1:13" s="4" customFormat="1" ht="13.2" x14ac:dyDescent="0.25">
      <c r="A40" s="5" t="s">
        <v>27</v>
      </c>
      <c r="B40" s="10">
        <v>330.04</v>
      </c>
      <c r="C40" s="10">
        <v>400</v>
      </c>
      <c r="D40" s="10">
        <v>351</v>
      </c>
      <c r="E40" s="10">
        <v>351</v>
      </c>
      <c r="F40" s="10">
        <v>106.35</v>
      </c>
      <c r="G40" s="9">
        <v>100</v>
      </c>
    </row>
    <row r="41" spans="1:13" s="4" customFormat="1" ht="13.2" x14ac:dyDescent="0.25">
      <c r="A41" s="51" t="s">
        <v>22</v>
      </c>
      <c r="B41" s="52">
        <v>2142.77</v>
      </c>
      <c r="C41" s="52">
        <v>81500</v>
      </c>
      <c r="D41" s="52">
        <v>355803</v>
      </c>
      <c r="E41" s="52">
        <v>4277.8500000000004</v>
      </c>
      <c r="F41" s="53">
        <v>199.64</v>
      </c>
      <c r="G41" s="54">
        <v>1.2</v>
      </c>
    </row>
    <row r="42" spans="1:13" s="4" customFormat="1" ht="13.2" x14ac:dyDescent="0.25">
      <c r="A42" s="59" t="s">
        <v>23</v>
      </c>
      <c r="B42" s="60">
        <v>2142.77</v>
      </c>
      <c r="C42" s="60">
        <v>41500</v>
      </c>
      <c r="D42" s="60">
        <v>43803</v>
      </c>
      <c r="E42" s="60">
        <v>4277.8500000000004</v>
      </c>
      <c r="F42" s="61">
        <v>199.64</v>
      </c>
      <c r="G42" s="62">
        <v>9.77</v>
      </c>
    </row>
    <row r="43" spans="1:13" s="4" customFormat="1" ht="13.2" x14ac:dyDescent="0.25">
      <c r="A43" s="5" t="s">
        <v>29</v>
      </c>
      <c r="B43" s="7"/>
      <c r="C43" s="7"/>
      <c r="D43" s="10">
        <v>303</v>
      </c>
      <c r="E43" s="10">
        <v>299.8</v>
      </c>
      <c r="F43" s="7"/>
      <c r="G43" s="9">
        <v>98.94</v>
      </c>
    </row>
    <row r="44" spans="1:13" s="4" customFormat="1" ht="13.2" x14ac:dyDescent="0.25">
      <c r="A44" s="5" t="s">
        <v>27</v>
      </c>
      <c r="B44" s="8">
        <v>1942.77</v>
      </c>
      <c r="C44" s="8">
        <v>39000</v>
      </c>
      <c r="D44" s="8">
        <v>41000</v>
      </c>
      <c r="E44" s="8">
        <v>2313.81</v>
      </c>
      <c r="F44" s="10">
        <v>119.1</v>
      </c>
      <c r="G44" s="9">
        <v>5.64</v>
      </c>
    </row>
    <row r="45" spans="1:13" s="4" customFormat="1" ht="13.2" x14ac:dyDescent="0.25">
      <c r="A45" s="5" t="s">
        <v>30</v>
      </c>
      <c r="B45" s="10">
        <v>200</v>
      </c>
      <c r="C45" s="8">
        <v>2500</v>
      </c>
      <c r="D45" s="8">
        <v>2500</v>
      </c>
      <c r="E45" s="8">
        <v>1664.24</v>
      </c>
      <c r="F45" s="10">
        <v>832.12</v>
      </c>
      <c r="G45" s="9">
        <v>66.569999999999993</v>
      </c>
    </row>
    <row r="46" spans="1:13" ht="13.2" x14ac:dyDescent="0.25">
      <c r="A46" s="59" t="s">
        <v>24</v>
      </c>
      <c r="B46" s="65"/>
      <c r="C46" s="60">
        <v>40000</v>
      </c>
      <c r="D46" s="60">
        <v>312000</v>
      </c>
      <c r="E46" s="65"/>
      <c r="F46" s="65"/>
      <c r="G46" s="66"/>
      <c r="H46" s="4"/>
      <c r="I46" s="4"/>
      <c r="J46" s="4"/>
      <c r="K46" s="4"/>
      <c r="L46" s="4"/>
      <c r="M46" s="4"/>
    </row>
    <row r="47" spans="1:13" ht="13.2" x14ac:dyDescent="0.25">
      <c r="A47" s="5" t="s">
        <v>29</v>
      </c>
      <c r="B47" s="7"/>
      <c r="C47" s="7"/>
      <c r="D47" s="8">
        <v>192000</v>
      </c>
      <c r="E47" s="7"/>
      <c r="F47" s="7"/>
      <c r="G47" s="6"/>
      <c r="H47" s="4"/>
      <c r="I47" s="4"/>
      <c r="J47" s="4"/>
      <c r="K47" s="4"/>
      <c r="L47" s="4"/>
      <c r="M47" s="4"/>
    </row>
    <row r="48" spans="1:13" ht="13.2" x14ac:dyDescent="0.25">
      <c r="A48" s="5" t="s">
        <v>28</v>
      </c>
      <c r="B48" s="7"/>
      <c r="C48" s="7"/>
      <c r="D48" s="8">
        <v>80000</v>
      </c>
      <c r="E48" s="7"/>
      <c r="F48" s="7"/>
      <c r="G48" s="6"/>
      <c r="H48" s="4"/>
      <c r="I48" s="4"/>
      <c r="J48" s="4"/>
      <c r="K48" s="4"/>
      <c r="L48" s="4"/>
      <c r="M48" s="4"/>
    </row>
    <row r="49" spans="1:13" ht="13.2" x14ac:dyDescent="0.25">
      <c r="A49" s="5" t="s">
        <v>27</v>
      </c>
      <c r="B49" s="7"/>
      <c r="C49" s="8">
        <v>20000</v>
      </c>
      <c r="D49" s="8">
        <v>20000</v>
      </c>
      <c r="E49" s="7"/>
      <c r="F49" s="7"/>
      <c r="G49" s="6"/>
      <c r="H49" s="4"/>
      <c r="I49" s="4"/>
      <c r="J49" s="4"/>
      <c r="K49" s="4"/>
      <c r="L49" s="4"/>
      <c r="M49" s="4"/>
    </row>
    <row r="50" spans="1:13" ht="26.4" x14ac:dyDescent="0.25">
      <c r="A50" s="5" t="s">
        <v>26</v>
      </c>
      <c r="B50" s="7"/>
      <c r="C50" s="8">
        <v>20000</v>
      </c>
      <c r="D50" s="8">
        <v>20000</v>
      </c>
      <c r="E50" s="7"/>
      <c r="F50" s="7"/>
      <c r="G50" s="6"/>
      <c r="H50" s="4"/>
      <c r="I50" s="4"/>
      <c r="J50" s="4"/>
      <c r="K50" s="4"/>
      <c r="L50" s="4"/>
      <c r="M50" s="4"/>
    </row>
    <row r="51" spans="1:13" ht="13.2" x14ac:dyDescent="0.25">
      <c r="A51" s="55" t="s">
        <v>25</v>
      </c>
      <c r="B51" s="56">
        <v>442522.48</v>
      </c>
      <c r="C51" s="56">
        <v>1170927</v>
      </c>
      <c r="D51" s="56">
        <v>1664564</v>
      </c>
      <c r="E51" s="56">
        <v>574027.96</v>
      </c>
      <c r="F51" s="57">
        <v>129.72</v>
      </c>
      <c r="G51" s="58">
        <v>34.49</v>
      </c>
      <c r="H51" s="4"/>
      <c r="I51" s="4"/>
      <c r="J51" s="4"/>
      <c r="K51" s="4"/>
      <c r="L51" s="4"/>
      <c r="M51" s="4"/>
    </row>
  </sheetData>
  <pageMargins left="0.75" right="0.75" top="1" bottom="1" header="0.5" footer="0.5"/>
  <pageSetup paperSize="9" scale="50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workbookViewId="0">
      <selection activeCell="A6" sqref="A6"/>
    </sheetView>
  </sheetViews>
  <sheetFormatPr defaultRowHeight="9" x14ac:dyDescent="0.15"/>
  <cols>
    <col min="1" max="1" width="55.33203125" style="1" customWidth="1"/>
    <col min="2" max="2" width="35.21875" style="1" customWidth="1"/>
    <col min="3" max="3" width="22.109375" style="1" customWidth="1"/>
    <col min="4" max="5" width="21.21875" style="1" customWidth="1"/>
    <col min="6" max="6" width="21.77734375" style="1" customWidth="1"/>
    <col min="7" max="7" width="22" style="1" customWidth="1"/>
    <col min="8" max="16384" width="8.88671875" style="1"/>
  </cols>
  <sheetData>
    <row r="1" spans="1:11" s="63" customFormat="1" ht="12.6" x14ac:dyDescent="0.15">
      <c r="A1" s="69"/>
      <c r="B1" s="69"/>
      <c r="C1" s="1"/>
      <c r="D1" s="1"/>
      <c r="E1" s="1"/>
      <c r="F1" s="1"/>
      <c r="G1" s="1"/>
      <c r="H1" s="1"/>
      <c r="I1" s="1"/>
      <c r="J1" s="1"/>
      <c r="K1" s="1"/>
    </row>
    <row r="2" spans="1:11" s="63" customFormat="1" ht="12.6" x14ac:dyDescent="0.15">
      <c r="A2" s="69" t="s">
        <v>86</v>
      </c>
      <c r="B2" s="69"/>
      <c r="C2" s="1"/>
      <c r="D2" s="1"/>
      <c r="E2" s="1"/>
      <c r="F2" s="1"/>
      <c r="G2" s="1"/>
      <c r="H2" s="1"/>
      <c r="I2" s="1"/>
      <c r="J2" s="1"/>
      <c r="K2" s="1"/>
    </row>
    <row r="3" spans="1:11" s="63" customFormat="1" ht="12.6" x14ac:dyDescent="0.15">
      <c r="A3" s="69"/>
      <c r="B3" s="69"/>
      <c r="C3" s="1"/>
      <c r="D3" s="1"/>
      <c r="E3" s="1"/>
      <c r="F3" s="1"/>
      <c r="G3" s="1"/>
      <c r="H3" s="1"/>
      <c r="I3" s="1"/>
      <c r="J3" s="1"/>
      <c r="K3" s="1"/>
    </row>
    <row r="4" spans="1:11" s="63" customFormat="1" ht="12.6" x14ac:dyDescent="0.15">
      <c r="A4" s="69" t="s">
        <v>87</v>
      </c>
      <c r="B4" s="69"/>
      <c r="C4" s="1"/>
      <c r="D4" s="1"/>
      <c r="E4" s="1"/>
      <c r="F4" s="1"/>
      <c r="G4" s="1"/>
      <c r="H4" s="1"/>
      <c r="I4" s="1"/>
      <c r="J4" s="1"/>
      <c r="K4" s="1"/>
    </row>
    <row r="5" spans="1:11" s="63" customFormat="1" ht="12.6" x14ac:dyDescent="0.15">
      <c r="A5" s="69"/>
      <c r="B5" s="69"/>
      <c r="C5" s="1"/>
      <c r="D5" s="1"/>
      <c r="E5" s="1"/>
      <c r="F5" s="1"/>
      <c r="G5" s="1"/>
      <c r="H5" s="1"/>
      <c r="I5" s="1"/>
      <c r="J5" s="1"/>
      <c r="K5" s="1"/>
    </row>
    <row r="6" spans="1:11" s="63" customFormat="1" ht="12.6" x14ac:dyDescent="0.15">
      <c r="A6" s="69" t="s">
        <v>121</v>
      </c>
      <c r="B6" s="69"/>
      <c r="C6" s="1"/>
      <c r="D6" s="1"/>
      <c r="E6" s="1"/>
      <c r="F6" s="1"/>
      <c r="G6" s="1"/>
      <c r="H6" s="1"/>
      <c r="I6" s="1"/>
      <c r="J6" s="1"/>
      <c r="K6" s="1"/>
    </row>
    <row r="7" spans="1:11" s="63" customFormat="1" ht="9.6" thickBo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s="63" customFormat="1" ht="10.8" thickBot="1" x14ac:dyDescent="0.2">
      <c r="A8" s="3" t="s">
        <v>0</v>
      </c>
      <c r="B8" s="3" t="s">
        <v>91</v>
      </c>
      <c r="C8" s="3" t="s">
        <v>90</v>
      </c>
      <c r="D8" s="3" t="s">
        <v>92</v>
      </c>
      <c r="E8" s="3" t="s">
        <v>93</v>
      </c>
      <c r="F8" s="3" t="s">
        <v>42</v>
      </c>
      <c r="G8" s="3" t="s">
        <v>41</v>
      </c>
    </row>
    <row r="9" spans="1:11" s="63" customFormat="1" ht="13.2" x14ac:dyDescent="0.25">
      <c r="A9" s="5" t="s">
        <v>40</v>
      </c>
      <c r="B9" s="8">
        <v>442522.48</v>
      </c>
      <c r="C9" s="8">
        <v>1170927</v>
      </c>
      <c r="D9" s="8">
        <v>1664564</v>
      </c>
      <c r="E9" s="8">
        <v>574027.96</v>
      </c>
      <c r="F9" s="10">
        <v>129.72</v>
      </c>
      <c r="G9" s="9">
        <v>34.49</v>
      </c>
    </row>
    <row r="10" spans="1:11" s="63" customFormat="1" ht="13.2" x14ac:dyDescent="0.25">
      <c r="A10" s="28" t="s">
        <v>39</v>
      </c>
      <c r="B10" s="27">
        <v>442522.48</v>
      </c>
      <c r="C10" s="27">
        <v>1170927</v>
      </c>
      <c r="D10" s="27">
        <v>1664564</v>
      </c>
      <c r="E10" s="27">
        <v>574027.96</v>
      </c>
      <c r="F10" s="26">
        <v>129.72</v>
      </c>
      <c r="G10" s="25">
        <v>34.49</v>
      </c>
    </row>
    <row r="11" spans="1:11" s="63" customFormat="1" ht="13.2" x14ac:dyDescent="0.25">
      <c r="A11" s="24" t="s">
        <v>38</v>
      </c>
      <c r="B11" s="23">
        <v>442522.48</v>
      </c>
      <c r="C11" s="23">
        <v>1170927</v>
      </c>
      <c r="D11" s="23">
        <v>1664564</v>
      </c>
      <c r="E11" s="23">
        <v>574027.96</v>
      </c>
      <c r="F11" s="22">
        <v>129.72</v>
      </c>
      <c r="G11" s="21">
        <v>34.49</v>
      </c>
    </row>
    <row r="12" spans="1:11" s="63" customFormat="1" ht="13.2" x14ac:dyDescent="0.25">
      <c r="A12" s="5" t="s">
        <v>37</v>
      </c>
      <c r="B12" s="8">
        <v>442522.48</v>
      </c>
      <c r="C12" s="8">
        <v>1170927</v>
      </c>
      <c r="D12" s="8">
        <v>1664564</v>
      </c>
      <c r="E12" s="8">
        <v>574027.96</v>
      </c>
      <c r="F12" s="10">
        <v>129.72</v>
      </c>
      <c r="G12" s="9">
        <v>34.49</v>
      </c>
    </row>
    <row r="13" spans="1:11" s="63" customFormat="1" ht="13.2" x14ac:dyDescent="0.25">
      <c r="A13" s="5" t="s">
        <v>36</v>
      </c>
      <c r="B13" s="8">
        <v>442522.48</v>
      </c>
      <c r="C13" s="8">
        <v>1170927</v>
      </c>
      <c r="D13" s="8">
        <v>1664564</v>
      </c>
      <c r="E13" s="8">
        <v>574027.96</v>
      </c>
      <c r="F13" s="10">
        <v>129.72</v>
      </c>
      <c r="G13" s="9">
        <v>34.49</v>
      </c>
    </row>
    <row r="14" spans="1:11" s="63" customFormat="1" ht="13.2" x14ac:dyDescent="0.25">
      <c r="A14" s="20" t="s">
        <v>16</v>
      </c>
      <c r="B14" s="19">
        <v>431760.45</v>
      </c>
      <c r="C14" s="19">
        <v>1069152</v>
      </c>
      <c r="D14" s="19">
        <v>1288791</v>
      </c>
      <c r="E14" s="19">
        <v>562754.92000000004</v>
      </c>
      <c r="F14" s="18">
        <v>130.34</v>
      </c>
      <c r="G14" s="17">
        <v>43.67</v>
      </c>
    </row>
    <row r="15" spans="1:11" s="63" customFormat="1" ht="13.2" x14ac:dyDescent="0.25">
      <c r="A15" s="14" t="s">
        <v>17</v>
      </c>
      <c r="B15" s="13">
        <v>344450.93</v>
      </c>
      <c r="C15" s="13">
        <v>787300</v>
      </c>
      <c r="D15" s="13">
        <v>1017300</v>
      </c>
      <c r="E15" s="13">
        <v>437493.42</v>
      </c>
      <c r="F15" s="16">
        <v>127.01</v>
      </c>
      <c r="G15" s="15">
        <v>43.01</v>
      </c>
    </row>
    <row r="16" spans="1:11" s="63" customFormat="1" ht="13.2" x14ac:dyDescent="0.25">
      <c r="A16" s="14" t="s">
        <v>18</v>
      </c>
      <c r="B16" s="13">
        <v>84501.7</v>
      </c>
      <c r="C16" s="13">
        <v>266500</v>
      </c>
      <c r="D16" s="13">
        <v>255180</v>
      </c>
      <c r="E16" s="13">
        <v>123158.27</v>
      </c>
      <c r="F16" s="16">
        <v>145.75</v>
      </c>
      <c r="G16" s="15">
        <v>48.26</v>
      </c>
    </row>
    <row r="17" spans="1:11" s="63" customFormat="1" ht="13.2" x14ac:dyDescent="0.25">
      <c r="A17" s="14" t="s">
        <v>19</v>
      </c>
      <c r="B17" s="16">
        <v>422.78</v>
      </c>
      <c r="C17" s="16">
        <v>952</v>
      </c>
      <c r="D17" s="16">
        <v>960</v>
      </c>
      <c r="E17" s="16">
        <v>472.23</v>
      </c>
      <c r="F17" s="16">
        <v>111.7</v>
      </c>
      <c r="G17" s="15">
        <v>49.19</v>
      </c>
    </row>
    <row r="18" spans="1:11" s="63" customFormat="1" ht="26.4" x14ac:dyDescent="0.25">
      <c r="A18" s="14" t="s">
        <v>20</v>
      </c>
      <c r="B18" s="13">
        <v>2055</v>
      </c>
      <c r="C18" s="13">
        <v>14000</v>
      </c>
      <c r="D18" s="13">
        <v>15000</v>
      </c>
      <c r="E18" s="13">
        <v>1280</v>
      </c>
      <c r="F18" s="16">
        <v>62.29</v>
      </c>
      <c r="G18" s="15">
        <v>8.5299999999999994</v>
      </c>
    </row>
    <row r="19" spans="1:11" s="63" customFormat="1" ht="13.2" x14ac:dyDescent="0.25">
      <c r="A19" s="14" t="s">
        <v>21</v>
      </c>
      <c r="B19" s="16">
        <v>330.04</v>
      </c>
      <c r="C19" s="16">
        <v>400</v>
      </c>
      <c r="D19" s="16">
        <v>351</v>
      </c>
      <c r="E19" s="16">
        <v>351</v>
      </c>
      <c r="F19" s="16">
        <v>106.35</v>
      </c>
      <c r="G19" s="15">
        <v>100</v>
      </c>
    </row>
    <row r="20" spans="1:11" s="63" customFormat="1" ht="13.2" x14ac:dyDescent="0.25">
      <c r="A20" s="20" t="s">
        <v>22</v>
      </c>
      <c r="B20" s="19">
        <v>1942.77</v>
      </c>
      <c r="C20" s="19">
        <v>59000</v>
      </c>
      <c r="D20" s="19">
        <v>333000</v>
      </c>
      <c r="E20" s="19">
        <v>2313.81</v>
      </c>
      <c r="F20" s="18">
        <v>119.1</v>
      </c>
      <c r="G20" s="17">
        <v>0.69</v>
      </c>
    </row>
    <row r="21" spans="1:11" s="63" customFormat="1" ht="13.2" x14ac:dyDescent="0.25">
      <c r="A21" s="14" t="s">
        <v>23</v>
      </c>
      <c r="B21" s="13">
        <v>1942.77</v>
      </c>
      <c r="C21" s="13">
        <v>39000</v>
      </c>
      <c r="D21" s="13">
        <v>41000</v>
      </c>
      <c r="E21" s="13">
        <v>2313.81</v>
      </c>
      <c r="F21" s="16">
        <v>119.1</v>
      </c>
      <c r="G21" s="15">
        <v>5.64</v>
      </c>
    </row>
    <row r="22" spans="1:11" ht="13.2" x14ac:dyDescent="0.25">
      <c r="A22" s="14" t="s">
        <v>24</v>
      </c>
      <c r="B22" s="12"/>
      <c r="C22" s="13">
        <v>20000</v>
      </c>
      <c r="D22" s="13">
        <v>292000</v>
      </c>
      <c r="E22" s="12"/>
      <c r="F22" s="12"/>
      <c r="G22" s="11"/>
      <c r="H22" s="63"/>
      <c r="I22" s="63"/>
      <c r="J22" s="63"/>
      <c r="K22" s="63"/>
    </row>
    <row r="23" spans="1:11" ht="13.2" x14ac:dyDescent="0.25">
      <c r="A23" s="20" t="s">
        <v>16</v>
      </c>
      <c r="B23" s="19">
        <v>8619.26</v>
      </c>
      <c r="C23" s="19">
        <v>20275</v>
      </c>
      <c r="D23" s="19">
        <v>19970</v>
      </c>
      <c r="E23" s="19">
        <v>6995.19</v>
      </c>
      <c r="F23" s="18">
        <v>81.16</v>
      </c>
      <c r="G23" s="17">
        <v>35.03</v>
      </c>
      <c r="H23" s="63"/>
      <c r="I23" s="63"/>
      <c r="J23" s="63"/>
      <c r="K23" s="63"/>
    </row>
    <row r="24" spans="1:11" ht="13.2" x14ac:dyDescent="0.25">
      <c r="A24" s="14" t="s">
        <v>17</v>
      </c>
      <c r="B24" s="13">
        <v>2834.78</v>
      </c>
      <c r="C24" s="13">
        <v>7755</v>
      </c>
      <c r="D24" s="13">
        <v>9150</v>
      </c>
      <c r="E24" s="13">
        <v>3866.36</v>
      </c>
      <c r="F24" s="16">
        <v>136.38999999999999</v>
      </c>
      <c r="G24" s="15">
        <v>42.26</v>
      </c>
      <c r="H24" s="63"/>
      <c r="I24" s="63"/>
      <c r="J24" s="63"/>
      <c r="K24" s="63"/>
    </row>
    <row r="25" spans="1:11" ht="13.2" x14ac:dyDescent="0.25">
      <c r="A25" s="14" t="s">
        <v>18</v>
      </c>
      <c r="B25" s="13">
        <v>5784.48</v>
      </c>
      <c r="C25" s="13">
        <v>12520</v>
      </c>
      <c r="D25" s="13">
        <v>10820</v>
      </c>
      <c r="E25" s="13">
        <v>3128.83</v>
      </c>
      <c r="F25" s="16">
        <v>54.09</v>
      </c>
      <c r="G25" s="15">
        <v>28.92</v>
      </c>
      <c r="H25" s="63"/>
      <c r="I25" s="63"/>
      <c r="J25" s="63"/>
      <c r="K25" s="63"/>
    </row>
    <row r="26" spans="1:11" ht="13.2" x14ac:dyDescent="0.25">
      <c r="A26" s="20" t="s">
        <v>22</v>
      </c>
      <c r="B26" s="18">
        <v>200</v>
      </c>
      <c r="C26" s="19">
        <v>22500</v>
      </c>
      <c r="D26" s="19">
        <v>22803</v>
      </c>
      <c r="E26" s="19">
        <v>1964.04</v>
      </c>
      <c r="F26" s="18">
        <v>982.02</v>
      </c>
      <c r="G26" s="17">
        <v>8.61</v>
      </c>
      <c r="H26" s="63"/>
      <c r="I26" s="63"/>
      <c r="J26" s="63"/>
      <c r="K26" s="63"/>
    </row>
    <row r="27" spans="1:11" ht="13.2" x14ac:dyDescent="0.25">
      <c r="A27" s="14" t="s">
        <v>23</v>
      </c>
      <c r="B27" s="16">
        <v>200</v>
      </c>
      <c r="C27" s="13">
        <v>2500</v>
      </c>
      <c r="D27" s="13">
        <v>2803</v>
      </c>
      <c r="E27" s="13">
        <v>1964.04</v>
      </c>
      <c r="F27" s="16">
        <v>982.02</v>
      </c>
      <c r="G27" s="15">
        <v>70.069999999999993</v>
      </c>
      <c r="H27" s="63"/>
      <c r="I27" s="63"/>
      <c r="J27" s="63"/>
      <c r="K27" s="63"/>
    </row>
    <row r="28" spans="1:11" ht="13.2" x14ac:dyDescent="0.25">
      <c r="A28" s="14" t="s">
        <v>24</v>
      </c>
      <c r="B28" s="12"/>
      <c r="C28" s="13">
        <v>20000</v>
      </c>
      <c r="D28" s="13">
        <v>20000</v>
      </c>
      <c r="E28" s="12"/>
      <c r="F28" s="12"/>
      <c r="G28" s="11"/>
      <c r="H28" s="63"/>
      <c r="I28" s="63"/>
      <c r="J28" s="63"/>
      <c r="K28" s="63"/>
    </row>
  </sheetData>
  <pageMargins left="0.75" right="0.75" top="1" bottom="1" header="0.5" footer="0.5"/>
  <pageSetup paperSize="9" scale="55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F12" sqref="F12"/>
    </sheetView>
  </sheetViews>
  <sheetFormatPr defaultRowHeight="14.4" x14ac:dyDescent="0.3"/>
  <cols>
    <col min="1" max="1" width="10.109375" customWidth="1"/>
    <col min="2" max="2" width="24.77734375" customWidth="1"/>
    <col min="3" max="3" width="10.6640625" customWidth="1"/>
    <col min="4" max="4" width="9.33203125" customWidth="1"/>
    <col min="5" max="5" width="12" customWidth="1"/>
    <col min="6" max="6" width="12.21875" customWidth="1"/>
  </cols>
  <sheetData>
    <row r="1" spans="1:9" x14ac:dyDescent="0.3">
      <c r="B1" s="154" t="s">
        <v>83</v>
      </c>
      <c r="C1" s="155"/>
      <c r="D1" s="155"/>
      <c r="E1" s="155"/>
      <c r="F1" s="155"/>
      <c r="G1" s="155"/>
      <c r="H1" s="155"/>
    </row>
    <row r="2" spans="1:9" x14ac:dyDescent="0.3">
      <c r="B2" s="155"/>
      <c r="C2" s="155"/>
      <c r="D2" s="155"/>
      <c r="E2" s="155"/>
      <c r="F2" s="155"/>
      <c r="G2" s="155"/>
      <c r="H2" s="155"/>
    </row>
    <row r="3" spans="1:9" x14ac:dyDescent="0.3">
      <c r="B3" s="155"/>
      <c r="C3" s="155"/>
      <c r="D3" s="155"/>
      <c r="E3" s="155"/>
      <c r="F3" s="155"/>
      <c r="G3" s="155"/>
      <c r="H3" s="155"/>
    </row>
    <row r="4" spans="1:9" x14ac:dyDescent="0.3">
      <c r="B4" s="155"/>
      <c r="C4" s="155"/>
      <c r="D4" s="155"/>
      <c r="E4" s="155"/>
      <c r="F4" s="155"/>
      <c r="G4" s="155"/>
      <c r="H4" s="155"/>
    </row>
    <row r="5" spans="1:9" x14ac:dyDescent="0.3">
      <c r="B5" s="155"/>
      <c r="C5" s="155"/>
      <c r="D5" s="155"/>
      <c r="E5" s="155"/>
      <c r="F5" s="155"/>
      <c r="G5" s="155"/>
      <c r="H5" s="155"/>
    </row>
    <row r="8" spans="1:9" ht="15.6" x14ac:dyDescent="0.3">
      <c r="B8" s="156" t="s">
        <v>81</v>
      </c>
      <c r="C8" s="157"/>
      <c r="D8" s="157"/>
      <c r="E8" s="157"/>
      <c r="F8" s="157"/>
      <c r="G8" s="157"/>
      <c r="H8" s="157"/>
    </row>
    <row r="10" spans="1:9" ht="15.6" x14ac:dyDescent="0.3">
      <c r="B10" s="156" t="s">
        <v>80</v>
      </c>
      <c r="C10" s="157"/>
      <c r="D10" s="157"/>
      <c r="E10" s="157"/>
      <c r="F10" s="157"/>
      <c r="G10" s="157"/>
      <c r="H10" s="157"/>
    </row>
    <row r="11" spans="1:9" ht="15.6" x14ac:dyDescent="0.3">
      <c r="B11" s="50"/>
      <c r="C11" s="49"/>
      <c r="D11" s="49"/>
      <c r="E11" s="49"/>
      <c r="F11" s="49"/>
      <c r="G11" s="49"/>
      <c r="H11" s="49"/>
    </row>
    <row r="12" spans="1:9" ht="43.2" x14ac:dyDescent="0.3">
      <c r="A12" s="47" t="s">
        <v>79</v>
      </c>
      <c r="B12" s="46" t="s">
        <v>78</v>
      </c>
      <c r="C12" s="47" t="s">
        <v>82</v>
      </c>
      <c r="D12" s="46" t="s">
        <v>2</v>
      </c>
      <c r="E12" s="47" t="s">
        <v>84</v>
      </c>
      <c r="F12" s="47" t="s">
        <v>85</v>
      </c>
      <c r="G12" s="47" t="s">
        <v>77</v>
      </c>
      <c r="H12" s="47" t="s">
        <v>76</v>
      </c>
      <c r="I12" s="43"/>
    </row>
    <row r="13" spans="1:9" x14ac:dyDescent="0.3">
      <c r="A13" s="46">
        <v>1</v>
      </c>
      <c r="B13" s="46">
        <v>2</v>
      </c>
      <c r="C13" s="46">
        <v>3</v>
      </c>
      <c r="D13" s="46">
        <v>4</v>
      </c>
      <c r="E13" s="46">
        <v>5</v>
      </c>
      <c r="F13" s="46">
        <v>6</v>
      </c>
      <c r="G13" s="46">
        <v>7</v>
      </c>
      <c r="H13" s="46">
        <v>8</v>
      </c>
      <c r="I13" s="43"/>
    </row>
    <row r="14" spans="1:9" ht="28.8" x14ac:dyDescent="0.3">
      <c r="A14" s="48" t="s">
        <v>73</v>
      </c>
      <c r="B14" s="47" t="s">
        <v>72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3"/>
    </row>
    <row r="15" spans="1:9" ht="28.8" x14ac:dyDescent="0.3">
      <c r="A15" s="44">
        <v>8</v>
      </c>
      <c r="B15" s="45" t="s">
        <v>75</v>
      </c>
      <c r="C15" s="44"/>
      <c r="D15" s="44"/>
      <c r="E15" s="44"/>
      <c r="F15" s="44"/>
      <c r="G15" s="44"/>
      <c r="H15" s="44"/>
      <c r="I15" s="43"/>
    </row>
    <row r="16" spans="1:9" x14ac:dyDescent="0.3">
      <c r="A16" s="44">
        <v>84</v>
      </c>
      <c r="B16" s="44" t="s">
        <v>74</v>
      </c>
      <c r="C16" s="44"/>
      <c r="D16" s="44"/>
      <c r="E16" s="44"/>
      <c r="F16" s="44"/>
      <c r="G16" s="44"/>
      <c r="H16" s="44"/>
      <c r="I16" s="43"/>
    </row>
    <row r="17" spans="1:9" ht="28.8" x14ac:dyDescent="0.3">
      <c r="A17" s="48" t="s">
        <v>73</v>
      </c>
      <c r="B17" s="47" t="s">
        <v>72</v>
      </c>
      <c r="C17" s="46">
        <v>0</v>
      </c>
      <c r="D17" s="46">
        <v>0</v>
      </c>
      <c r="E17" s="46">
        <v>0</v>
      </c>
      <c r="F17" s="46">
        <v>0</v>
      </c>
      <c r="G17" s="46"/>
      <c r="H17" s="46">
        <v>0</v>
      </c>
      <c r="I17" s="43"/>
    </row>
    <row r="18" spans="1:9" ht="28.8" x14ac:dyDescent="0.3">
      <c r="A18" s="44">
        <v>5</v>
      </c>
      <c r="B18" s="45" t="s">
        <v>71</v>
      </c>
      <c r="C18" s="44"/>
      <c r="D18" s="44"/>
      <c r="E18" s="44"/>
      <c r="F18" s="44"/>
      <c r="G18" s="44"/>
      <c r="H18" s="44"/>
      <c r="I18" s="43"/>
    </row>
    <row r="19" spans="1:9" ht="28.8" x14ac:dyDescent="0.3">
      <c r="A19" s="44">
        <v>54</v>
      </c>
      <c r="B19" s="45" t="s">
        <v>70</v>
      </c>
      <c r="C19" s="44"/>
      <c r="D19" s="44"/>
      <c r="E19" s="44"/>
      <c r="F19" s="44"/>
      <c r="G19" s="44"/>
      <c r="H19" s="44"/>
      <c r="I19" s="43"/>
    </row>
  </sheetData>
  <mergeCells count="3">
    <mergeCell ref="B1:H5"/>
    <mergeCell ref="B8:H8"/>
    <mergeCell ref="B10:H10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7"/>
  <sheetViews>
    <sheetView showGridLines="0" tabSelected="1" workbookViewId="0">
      <selection activeCell="E8" sqref="E8"/>
    </sheetView>
  </sheetViews>
  <sheetFormatPr defaultRowHeight="9" x14ac:dyDescent="0.15"/>
  <cols>
    <col min="1" max="1" width="55.33203125" style="1" customWidth="1"/>
    <col min="2" max="2" width="35.21875" style="1" customWidth="1"/>
    <col min="3" max="3" width="22.109375" style="1" customWidth="1"/>
    <col min="4" max="5" width="21.21875" style="1" customWidth="1"/>
    <col min="6" max="6" width="21.77734375" style="1" customWidth="1"/>
    <col min="7" max="7" width="22" style="1" customWidth="1"/>
    <col min="8" max="16384" width="8.88671875" style="64"/>
  </cols>
  <sheetData>
    <row r="1" spans="1:11" s="63" customForma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63" customForma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3" customFormat="1" ht="12.6" x14ac:dyDescent="0.15">
      <c r="A3" s="69" t="s">
        <v>89</v>
      </c>
      <c r="B3" s="69"/>
      <c r="C3" s="1"/>
      <c r="D3" s="1"/>
      <c r="E3" s="1"/>
      <c r="F3" s="1"/>
      <c r="G3" s="1"/>
      <c r="H3" s="1"/>
      <c r="I3" s="1"/>
      <c r="J3" s="1"/>
      <c r="K3" s="1"/>
    </row>
    <row r="4" spans="1:11" s="63" customFormat="1" ht="12.6" x14ac:dyDescent="0.15">
      <c r="A4" s="69"/>
      <c r="B4" s="69"/>
      <c r="C4" s="1"/>
      <c r="D4" s="1"/>
      <c r="E4" s="1"/>
      <c r="F4" s="1"/>
      <c r="G4" s="1"/>
      <c r="H4" s="1"/>
      <c r="I4" s="1"/>
      <c r="J4" s="1"/>
      <c r="K4" s="1"/>
    </row>
    <row r="5" spans="1:11" s="63" customFormat="1" ht="12.6" x14ac:dyDescent="0.15">
      <c r="A5" s="69" t="s">
        <v>88</v>
      </c>
      <c r="B5" s="69"/>
      <c r="C5" s="1"/>
      <c r="D5" s="1"/>
      <c r="E5" s="1"/>
      <c r="F5" s="1"/>
      <c r="G5" s="1"/>
      <c r="H5" s="1"/>
      <c r="I5" s="1"/>
      <c r="J5" s="1"/>
      <c r="K5" s="1"/>
    </row>
    <row r="6" spans="1:11" s="63" customForma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s="63" customFormat="1" ht="9.6" thickBo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s="63" customFormat="1" ht="10.8" thickBot="1" x14ac:dyDescent="0.2">
      <c r="A8" s="3" t="s">
        <v>0</v>
      </c>
      <c r="B8" s="3" t="s">
        <v>94</v>
      </c>
      <c r="C8" s="3" t="s">
        <v>95</v>
      </c>
      <c r="D8" s="3" t="s">
        <v>96</v>
      </c>
      <c r="E8" s="3" t="s">
        <v>97</v>
      </c>
      <c r="F8" s="3" t="s">
        <v>42</v>
      </c>
      <c r="G8" s="3" t="s">
        <v>41</v>
      </c>
    </row>
    <row r="9" spans="1:11" s="63" customFormat="1" ht="13.2" x14ac:dyDescent="0.25">
      <c r="A9" s="5" t="s">
        <v>40</v>
      </c>
      <c r="B9" s="8">
        <v>442522.48</v>
      </c>
      <c r="C9" s="8">
        <v>1170927</v>
      </c>
      <c r="D9" s="8">
        <v>1664564</v>
      </c>
      <c r="E9" s="8">
        <v>574027.96</v>
      </c>
      <c r="F9" s="10">
        <v>129.72</v>
      </c>
      <c r="G9" s="9">
        <v>34.49</v>
      </c>
    </row>
    <row r="10" spans="1:11" s="63" customFormat="1" ht="13.2" x14ac:dyDescent="0.25">
      <c r="A10" s="28" t="s">
        <v>39</v>
      </c>
      <c r="B10" s="27">
        <v>442522.48</v>
      </c>
      <c r="C10" s="27">
        <v>1170927</v>
      </c>
      <c r="D10" s="27">
        <v>1664564</v>
      </c>
      <c r="E10" s="27">
        <v>574027.96</v>
      </c>
      <c r="F10" s="26">
        <v>129.72</v>
      </c>
      <c r="G10" s="25">
        <v>34.49</v>
      </c>
    </row>
    <row r="11" spans="1:11" s="63" customFormat="1" ht="13.2" x14ac:dyDescent="0.25">
      <c r="A11" s="24" t="s">
        <v>38</v>
      </c>
      <c r="B11" s="23">
        <v>442522.48</v>
      </c>
      <c r="C11" s="23">
        <v>1170927</v>
      </c>
      <c r="D11" s="23">
        <v>1664564</v>
      </c>
      <c r="E11" s="23">
        <v>574027.96</v>
      </c>
      <c r="F11" s="22">
        <v>129.72</v>
      </c>
      <c r="G11" s="21">
        <v>34.49</v>
      </c>
    </row>
    <row r="12" spans="1:11" s="63" customFormat="1" ht="13.2" x14ac:dyDescent="0.25">
      <c r="A12" s="40" t="s">
        <v>69</v>
      </c>
      <c r="B12" s="39">
        <v>31767.8</v>
      </c>
      <c r="C12" s="39">
        <v>110452</v>
      </c>
      <c r="D12" s="39">
        <v>110440</v>
      </c>
      <c r="E12" s="39">
        <v>51992.12</v>
      </c>
      <c r="F12" s="42">
        <v>163.66</v>
      </c>
      <c r="G12" s="41">
        <v>47.08</v>
      </c>
    </row>
    <row r="13" spans="1:11" s="63" customFormat="1" ht="13.2" x14ac:dyDescent="0.25">
      <c r="A13" s="32" t="s">
        <v>68</v>
      </c>
      <c r="B13" s="31">
        <v>12087.32</v>
      </c>
      <c r="C13" s="31">
        <v>22452</v>
      </c>
      <c r="D13" s="31">
        <v>22440</v>
      </c>
      <c r="E13" s="31">
        <v>12264.93</v>
      </c>
      <c r="F13" s="30">
        <v>101.47</v>
      </c>
      <c r="G13" s="29">
        <v>54.66</v>
      </c>
    </row>
    <row r="14" spans="1:11" s="63" customFormat="1" ht="13.2" x14ac:dyDescent="0.25">
      <c r="A14" s="5" t="s">
        <v>43</v>
      </c>
      <c r="B14" s="8">
        <v>12087.32</v>
      </c>
      <c r="C14" s="8">
        <v>22452</v>
      </c>
      <c r="D14" s="8">
        <v>22440</v>
      </c>
      <c r="E14" s="8">
        <v>12264.93</v>
      </c>
      <c r="F14" s="10">
        <v>101.47</v>
      </c>
      <c r="G14" s="9">
        <v>54.66</v>
      </c>
    </row>
    <row r="15" spans="1:11" s="63" customFormat="1" ht="13.2" x14ac:dyDescent="0.25">
      <c r="A15" s="20" t="s">
        <v>16</v>
      </c>
      <c r="B15" s="19">
        <v>12087.32</v>
      </c>
      <c r="C15" s="19">
        <v>22452</v>
      </c>
      <c r="D15" s="19">
        <v>22440</v>
      </c>
      <c r="E15" s="19">
        <v>12264.93</v>
      </c>
      <c r="F15" s="18">
        <v>101.47</v>
      </c>
      <c r="G15" s="17">
        <v>54.66</v>
      </c>
    </row>
    <row r="16" spans="1:11" s="63" customFormat="1" ht="13.2" x14ac:dyDescent="0.25">
      <c r="A16" s="14" t="s">
        <v>18</v>
      </c>
      <c r="B16" s="13">
        <v>11664.54</v>
      </c>
      <c r="C16" s="13">
        <v>21500</v>
      </c>
      <c r="D16" s="13">
        <v>21480</v>
      </c>
      <c r="E16" s="13">
        <v>11792.7</v>
      </c>
      <c r="F16" s="16">
        <v>101.1</v>
      </c>
      <c r="G16" s="15">
        <v>54.9</v>
      </c>
    </row>
    <row r="17" spans="1:7" s="63" customFormat="1" ht="13.2" x14ac:dyDescent="0.25">
      <c r="A17" s="14" t="s">
        <v>19</v>
      </c>
      <c r="B17" s="16">
        <v>422.78</v>
      </c>
      <c r="C17" s="16">
        <v>952</v>
      </c>
      <c r="D17" s="16">
        <v>960</v>
      </c>
      <c r="E17" s="16">
        <v>472.23</v>
      </c>
      <c r="F17" s="16">
        <v>111.7</v>
      </c>
      <c r="G17" s="15">
        <v>49.19</v>
      </c>
    </row>
    <row r="18" spans="1:7" s="63" customFormat="1" ht="26.4" x14ac:dyDescent="0.25">
      <c r="A18" s="32" t="s">
        <v>67</v>
      </c>
      <c r="B18" s="31">
        <v>9735.64</v>
      </c>
      <c r="C18" s="31">
        <v>45000</v>
      </c>
      <c r="D18" s="31">
        <v>45000</v>
      </c>
      <c r="E18" s="31">
        <v>12502.19</v>
      </c>
      <c r="F18" s="30">
        <v>128.41999999999999</v>
      </c>
      <c r="G18" s="29">
        <v>27.78</v>
      </c>
    </row>
    <row r="19" spans="1:7" s="63" customFormat="1" ht="13.2" x14ac:dyDescent="0.25">
      <c r="A19" s="5" t="s">
        <v>43</v>
      </c>
      <c r="B19" s="8">
        <v>9735.64</v>
      </c>
      <c r="C19" s="8">
        <v>45000</v>
      </c>
      <c r="D19" s="8">
        <v>45000</v>
      </c>
      <c r="E19" s="8">
        <v>12502.19</v>
      </c>
      <c r="F19" s="10">
        <v>128.41999999999999</v>
      </c>
      <c r="G19" s="9">
        <v>27.78</v>
      </c>
    </row>
    <row r="20" spans="1:7" s="63" customFormat="1" ht="13.2" x14ac:dyDescent="0.25">
      <c r="A20" s="20" t="s">
        <v>16</v>
      </c>
      <c r="B20" s="19">
        <v>9735.64</v>
      </c>
      <c r="C20" s="19">
        <v>45000</v>
      </c>
      <c r="D20" s="19">
        <v>45000</v>
      </c>
      <c r="E20" s="19">
        <v>12502.19</v>
      </c>
      <c r="F20" s="18">
        <v>128.41999999999999</v>
      </c>
      <c r="G20" s="17">
        <v>27.78</v>
      </c>
    </row>
    <row r="21" spans="1:7" s="63" customFormat="1" ht="13.2" x14ac:dyDescent="0.25">
      <c r="A21" s="14" t="s">
        <v>18</v>
      </c>
      <c r="B21" s="13">
        <v>9735.64</v>
      </c>
      <c r="C21" s="13">
        <v>45000</v>
      </c>
      <c r="D21" s="13">
        <v>45000</v>
      </c>
      <c r="E21" s="13">
        <v>12502.19</v>
      </c>
      <c r="F21" s="16">
        <v>128.41999999999999</v>
      </c>
      <c r="G21" s="15">
        <v>27.78</v>
      </c>
    </row>
    <row r="22" spans="1:7" s="63" customFormat="1" ht="13.2" x14ac:dyDescent="0.25">
      <c r="A22" s="32" t="s">
        <v>66</v>
      </c>
      <c r="B22" s="36"/>
      <c r="C22" s="31">
        <v>3000</v>
      </c>
      <c r="D22" s="31">
        <v>3000</v>
      </c>
      <c r="E22" s="36"/>
      <c r="F22" s="36"/>
      <c r="G22" s="35"/>
    </row>
    <row r="23" spans="1:7" s="63" customFormat="1" ht="13.2" x14ac:dyDescent="0.25">
      <c r="A23" s="5" t="s">
        <v>43</v>
      </c>
      <c r="B23" s="7"/>
      <c r="C23" s="8">
        <v>3000</v>
      </c>
      <c r="D23" s="8">
        <v>3000</v>
      </c>
      <c r="E23" s="7"/>
      <c r="F23" s="7"/>
      <c r="G23" s="6"/>
    </row>
    <row r="24" spans="1:7" s="63" customFormat="1" ht="13.2" x14ac:dyDescent="0.25">
      <c r="A24" s="20" t="s">
        <v>16</v>
      </c>
      <c r="B24" s="34"/>
      <c r="C24" s="19">
        <v>3000</v>
      </c>
      <c r="D24" s="19">
        <v>3000</v>
      </c>
      <c r="E24" s="34"/>
      <c r="F24" s="34"/>
      <c r="G24" s="33"/>
    </row>
    <row r="25" spans="1:7" s="63" customFormat="1" ht="13.2" x14ac:dyDescent="0.25">
      <c r="A25" s="14" t="s">
        <v>18</v>
      </c>
      <c r="B25" s="12"/>
      <c r="C25" s="13">
        <v>3000</v>
      </c>
      <c r="D25" s="13">
        <v>3000</v>
      </c>
      <c r="E25" s="12"/>
      <c r="F25" s="12"/>
      <c r="G25" s="11"/>
    </row>
    <row r="26" spans="1:7" s="63" customFormat="1" ht="13.2" x14ac:dyDescent="0.25">
      <c r="A26" s="32" t="s">
        <v>65</v>
      </c>
      <c r="B26" s="31">
        <v>9944.84</v>
      </c>
      <c r="C26" s="31">
        <v>40000</v>
      </c>
      <c r="D26" s="31">
        <v>40000</v>
      </c>
      <c r="E26" s="31">
        <v>27225</v>
      </c>
      <c r="F26" s="30">
        <v>273.76</v>
      </c>
      <c r="G26" s="29">
        <v>68.06</v>
      </c>
    </row>
    <row r="27" spans="1:7" s="63" customFormat="1" ht="13.2" x14ac:dyDescent="0.25">
      <c r="A27" s="5" t="s">
        <v>43</v>
      </c>
      <c r="B27" s="8">
        <v>9944.84</v>
      </c>
      <c r="C27" s="8">
        <v>40000</v>
      </c>
      <c r="D27" s="8">
        <v>40000</v>
      </c>
      <c r="E27" s="8">
        <v>27225</v>
      </c>
      <c r="F27" s="10">
        <v>273.76</v>
      </c>
      <c r="G27" s="9">
        <v>68.06</v>
      </c>
    </row>
    <row r="28" spans="1:7" s="63" customFormat="1" ht="13.2" x14ac:dyDescent="0.25">
      <c r="A28" s="20" t="s">
        <v>16</v>
      </c>
      <c r="B28" s="19">
        <v>9944.84</v>
      </c>
      <c r="C28" s="19">
        <v>40000</v>
      </c>
      <c r="D28" s="19">
        <v>40000</v>
      </c>
      <c r="E28" s="19">
        <v>27225</v>
      </c>
      <c r="F28" s="18">
        <v>273.76</v>
      </c>
      <c r="G28" s="17">
        <v>68.06</v>
      </c>
    </row>
    <row r="29" spans="1:7" s="63" customFormat="1" ht="13.2" x14ac:dyDescent="0.25">
      <c r="A29" s="14" t="s">
        <v>18</v>
      </c>
      <c r="B29" s="13">
        <v>9944.84</v>
      </c>
      <c r="C29" s="13">
        <v>40000</v>
      </c>
      <c r="D29" s="13">
        <v>40000</v>
      </c>
      <c r="E29" s="13">
        <v>27225</v>
      </c>
      <c r="F29" s="16">
        <v>273.76</v>
      </c>
      <c r="G29" s="15">
        <v>68.06</v>
      </c>
    </row>
    <row r="30" spans="1:7" s="63" customFormat="1" ht="13.2" x14ac:dyDescent="0.25">
      <c r="A30" s="40" t="s">
        <v>64</v>
      </c>
      <c r="B30" s="38"/>
      <c r="C30" s="42">
        <v>350</v>
      </c>
      <c r="D30" s="42">
        <v>400</v>
      </c>
      <c r="E30" s="42">
        <v>64.239999999999995</v>
      </c>
      <c r="F30" s="38"/>
      <c r="G30" s="41">
        <v>16.059999999999999</v>
      </c>
    </row>
    <row r="31" spans="1:7" s="63" customFormat="1" ht="13.2" x14ac:dyDescent="0.25">
      <c r="A31" s="32" t="s">
        <v>63</v>
      </c>
      <c r="B31" s="36"/>
      <c r="C31" s="30">
        <v>350</v>
      </c>
      <c r="D31" s="30">
        <v>400</v>
      </c>
      <c r="E31" s="30">
        <v>64.239999999999995</v>
      </c>
      <c r="F31" s="36"/>
      <c r="G31" s="29">
        <v>16.059999999999999</v>
      </c>
    </row>
    <row r="32" spans="1:7" s="63" customFormat="1" ht="13.2" x14ac:dyDescent="0.25">
      <c r="A32" s="5" t="s">
        <v>46</v>
      </c>
      <c r="B32" s="7"/>
      <c r="C32" s="10">
        <v>350</v>
      </c>
      <c r="D32" s="10">
        <v>400</v>
      </c>
      <c r="E32" s="10">
        <v>64.239999999999995</v>
      </c>
      <c r="F32" s="7"/>
      <c r="G32" s="9">
        <v>16.059999999999999</v>
      </c>
    </row>
    <row r="33" spans="1:7" s="63" customFormat="1" ht="13.2" x14ac:dyDescent="0.25">
      <c r="A33" s="20" t="s">
        <v>16</v>
      </c>
      <c r="B33" s="34"/>
      <c r="C33" s="18">
        <v>350</v>
      </c>
      <c r="D33" s="18">
        <v>400</v>
      </c>
      <c r="E33" s="18">
        <v>64.239999999999995</v>
      </c>
      <c r="F33" s="34"/>
      <c r="G33" s="17">
        <v>16.059999999999999</v>
      </c>
    </row>
    <row r="34" spans="1:7" s="63" customFormat="1" ht="13.2" x14ac:dyDescent="0.25">
      <c r="A34" s="14" t="s">
        <v>18</v>
      </c>
      <c r="B34" s="12"/>
      <c r="C34" s="16">
        <v>350</v>
      </c>
      <c r="D34" s="16">
        <v>400</v>
      </c>
      <c r="E34" s="16">
        <v>64.239999999999995</v>
      </c>
      <c r="F34" s="12"/>
      <c r="G34" s="15">
        <v>16.059999999999999</v>
      </c>
    </row>
    <row r="35" spans="1:7" s="63" customFormat="1" ht="13.2" x14ac:dyDescent="0.25">
      <c r="A35" s="40" t="s">
        <v>62</v>
      </c>
      <c r="B35" s="39">
        <v>82357.149999999994</v>
      </c>
      <c r="C35" s="39">
        <v>319740</v>
      </c>
      <c r="D35" s="39">
        <v>621994</v>
      </c>
      <c r="E35" s="39">
        <v>124165.9</v>
      </c>
      <c r="F35" s="42">
        <v>150.77000000000001</v>
      </c>
      <c r="G35" s="41">
        <v>19.96</v>
      </c>
    </row>
    <row r="36" spans="1:7" s="63" customFormat="1" ht="13.2" x14ac:dyDescent="0.25">
      <c r="A36" s="32" t="s">
        <v>61</v>
      </c>
      <c r="B36" s="30">
        <v>240</v>
      </c>
      <c r="C36" s="31">
        <v>3040</v>
      </c>
      <c r="D36" s="31">
        <v>3343</v>
      </c>
      <c r="E36" s="31">
        <v>1216.33</v>
      </c>
      <c r="F36" s="30">
        <v>506.8</v>
      </c>
      <c r="G36" s="29">
        <v>36.380000000000003</v>
      </c>
    </row>
    <row r="37" spans="1:7" s="63" customFormat="1" ht="13.2" x14ac:dyDescent="0.25">
      <c r="A37" s="5" t="s">
        <v>46</v>
      </c>
      <c r="B37" s="10">
        <v>240</v>
      </c>
      <c r="C37" s="8">
        <v>3040</v>
      </c>
      <c r="D37" s="8">
        <v>3343</v>
      </c>
      <c r="E37" s="8">
        <v>1216.33</v>
      </c>
      <c r="F37" s="10">
        <v>506.8</v>
      </c>
      <c r="G37" s="9">
        <v>36.380000000000003</v>
      </c>
    </row>
    <row r="38" spans="1:7" s="63" customFormat="1" ht="13.2" x14ac:dyDescent="0.25">
      <c r="A38" s="20" t="s">
        <v>16</v>
      </c>
      <c r="B38" s="18">
        <v>240</v>
      </c>
      <c r="C38" s="19">
        <v>3040</v>
      </c>
      <c r="D38" s="19">
        <v>3040</v>
      </c>
      <c r="E38" s="18">
        <v>916.53</v>
      </c>
      <c r="F38" s="18">
        <v>381.89</v>
      </c>
      <c r="G38" s="17">
        <v>30.15</v>
      </c>
    </row>
    <row r="39" spans="1:7" s="63" customFormat="1" ht="13.2" x14ac:dyDescent="0.25">
      <c r="A39" s="14" t="s">
        <v>18</v>
      </c>
      <c r="B39" s="16">
        <v>240</v>
      </c>
      <c r="C39" s="13">
        <v>3040</v>
      </c>
      <c r="D39" s="13">
        <v>3040</v>
      </c>
      <c r="E39" s="16">
        <v>916.53</v>
      </c>
      <c r="F39" s="16">
        <v>381.89</v>
      </c>
      <c r="G39" s="15">
        <v>30.15</v>
      </c>
    </row>
    <row r="40" spans="1:7" s="63" customFormat="1" ht="13.2" x14ac:dyDescent="0.25">
      <c r="A40" s="20" t="s">
        <v>22</v>
      </c>
      <c r="B40" s="34"/>
      <c r="C40" s="34"/>
      <c r="D40" s="18">
        <v>303</v>
      </c>
      <c r="E40" s="18">
        <v>299.8</v>
      </c>
      <c r="F40" s="34"/>
      <c r="G40" s="17">
        <v>98.94</v>
      </c>
    </row>
    <row r="41" spans="1:7" s="63" customFormat="1" ht="13.2" x14ac:dyDescent="0.25">
      <c r="A41" s="14" t="s">
        <v>23</v>
      </c>
      <c r="B41" s="12"/>
      <c r="C41" s="12"/>
      <c r="D41" s="16">
        <v>303</v>
      </c>
      <c r="E41" s="16">
        <v>299.8</v>
      </c>
      <c r="F41" s="12"/>
      <c r="G41" s="15">
        <v>98.94</v>
      </c>
    </row>
    <row r="42" spans="1:7" s="63" customFormat="1" ht="26.4" x14ac:dyDescent="0.25">
      <c r="A42" s="32" t="s">
        <v>60</v>
      </c>
      <c r="B42" s="36"/>
      <c r="C42" s="31">
        <v>20000</v>
      </c>
      <c r="D42" s="31">
        <v>20000</v>
      </c>
      <c r="E42" s="36"/>
      <c r="F42" s="36"/>
      <c r="G42" s="35"/>
    </row>
    <row r="43" spans="1:7" s="63" customFormat="1" ht="13.2" x14ac:dyDescent="0.25">
      <c r="A43" s="5" t="s">
        <v>46</v>
      </c>
      <c r="B43" s="7"/>
      <c r="C43" s="8">
        <v>20000</v>
      </c>
      <c r="D43" s="8">
        <v>20000</v>
      </c>
      <c r="E43" s="7"/>
      <c r="F43" s="7"/>
      <c r="G43" s="6"/>
    </row>
    <row r="44" spans="1:7" s="63" customFormat="1" ht="13.2" x14ac:dyDescent="0.25">
      <c r="A44" s="20" t="s">
        <v>22</v>
      </c>
      <c r="B44" s="34"/>
      <c r="C44" s="19">
        <v>20000</v>
      </c>
      <c r="D44" s="19">
        <v>20000</v>
      </c>
      <c r="E44" s="34"/>
      <c r="F44" s="34"/>
      <c r="G44" s="33"/>
    </row>
    <row r="45" spans="1:7" s="63" customFormat="1" ht="13.2" x14ac:dyDescent="0.25">
      <c r="A45" s="14" t="s">
        <v>24</v>
      </c>
      <c r="B45" s="12"/>
      <c r="C45" s="13">
        <v>20000</v>
      </c>
      <c r="D45" s="13">
        <v>20000</v>
      </c>
      <c r="E45" s="12"/>
      <c r="F45" s="12"/>
      <c r="G45" s="11"/>
    </row>
    <row r="46" spans="1:7" s="63" customFormat="1" ht="13.2" x14ac:dyDescent="0.25">
      <c r="A46" s="32" t="s">
        <v>59</v>
      </c>
      <c r="B46" s="30">
        <v>260</v>
      </c>
      <c r="C46" s="31">
        <v>4300</v>
      </c>
      <c r="D46" s="31">
        <v>4300</v>
      </c>
      <c r="E46" s="31">
        <v>2220.46</v>
      </c>
      <c r="F46" s="30">
        <v>854.02</v>
      </c>
      <c r="G46" s="29">
        <v>51.64</v>
      </c>
    </row>
    <row r="47" spans="1:7" s="63" customFormat="1" ht="13.2" x14ac:dyDescent="0.25">
      <c r="A47" s="5" t="s">
        <v>46</v>
      </c>
      <c r="B47" s="10">
        <v>260</v>
      </c>
      <c r="C47" s="8">
        <v>4300</v>
      </c>
      <c r="D47" s="8">
        <v>4300</v>
      </c>
      <c r="E47" s="8">
        <v>2220.46</v>
      </c>
      <c r="F47" s="10">
        <v>854.02</v>
      </c>
      <c r="G47" s="9">
        <v>51.64</v>
      </c>
    </row>
    <row r="48" spans="1:7" s="63" customFormat="1" ht="13.2" x14ac:dyDescent="0.25">
      <c r="A48" s="20" t="s">
        <v>16</v>
      </c>
      <c r="B48" s="18">
        <v>60</v>
      </c>
      <c r="C48" s="19">
        <v>1800</v>
      </c>
      <c r="D48" s="19">
        <v>1800</v>
      </c>
      <c r="E48" s="18">
        <v>556.22</v>
      </c>
      <c r="F48" s="18">
        <v>927.03</v>
      </c>
      <c r="G48" s="17">
        <v>30.9</v>
      </c>
    </row>
    <row r="49" spans="1:7" s="63" customFormat="1" ht="13.2" x14ac:dyDescent="0.25">
      <c r="A49" s="14" t="s">
        <v>18</v>
      </c>
      <c r="B49" s="16">
        <v>60</v>
      </c>
      <c r="C49" s="13">
        <v>1800</v>
      </c>
      <c r="D49" s="13">
        <v>1800</v>
      </c>
      <c r="E49" s="16">
        <v>556.22</v>
      </c>
      <c r="F49" s="16">
        <v>927.03</v>
      </c>
      <c r="G49" s="15">
        <v>30.9</v>
      </c>
    </row>
    <row r="50" spans="1:7" s="63" customFormat="1" ht="13.2" x14ac:dyDescent="0.25">
      <c r="A50" s="20" t="s">
        <v>22</v>
      </c>
      <c r="B50" s="18">
        <v>200</v>
      </c>
      <c r="C50" s="19">
        <v>2500</v>
      </c>
      <c r="D50" s="19">
        <v>2500</v>
      </c>
      <c r="E50" s="19">
        <v>1664.24</v>
      </c>
      <c r="F50" s="18">
        <v>832.12</v>
      </c>
      <c r="G50" s="17">
        <v>66.569999999999993</v>
      </c>
    </row>
    <row r="51" spans="1:7" s="63" customFormat="1" ht="13.2" x14ac:dyDescent="0.25">
      <c r="A51" s="14" t="s">
        <v>23</v>
      </c>
      <c r="B51" s="16">
        <v>200</v>
      </c>
      <c r="C51" s="13">
        <v>2500</v>
      </c>
      <c r="D51" s="13">
        <v>2500</v>
      </c>
      <c r="E51" s="13">
        <v>1664.24</v>
      </c>
      <c r="F51" s="16">
        <v>832.12</v>
      </c>
      <c r="G51" s="15">
        <v>66.569999999999993</v>
      </c>
    </row>
    <row r="52" spans="1:7" s="63" customFormat="1" ht="13.2" x14ac:dyDescent="0.25">
      <c r="A52" s="32" t="s">
        <v>58</v>
      </c>
      <c r="B52" s="30">
        <v>573.37</v>
      </c>
      <c r="C52" s="31">
        <v>10000</v>
      </c>
      <c r="D52" s="31">
        <v>7500</v>
      </c>
      <c r="E52" s="31">
        <v>2254.17</v>
      </c>
      <c r="F52" s="30">
        <v>393.14</v>
      </c>
      <c r="G52" s="29">
        <v>30.06</v>
      </c>
    </row>
    <row r="53" spans="1:7" s="63" customFormat="1" ht="13.2" x14ac:dyDescent="0.25">
      <c r="A53" s="5" t="s">
        <v>43</v>
      </c>
      <c r="B53" s="10">
        <v>490.31</v>
      </c>
      <c r="C53" s="8">
        <v>7000</v>
      </c>
      <c r="D53" s="8">
        <v>6000</v>
      </c>
      <c r="E53" s="8">
        <v>2153.27</v>
      </c>
      <c r="F53" s="10">
        <v>439.17</v>
      </c>
      <c r="G53" s="9">
        <v>35.89</v>
      </c>
    </row>
    <row r="54" spans="1:7" s="63" customFormat="1" ht="13.2" x14ac:dyDescent="0.25">
      <c r="A54" s="20" t="s">
        <v>16</v>
      </c>
      <c r="B54" s="18">
        <v>490.31</v>
      </c>
      <c r="C54" s="19">
        <v>7000</v>
      </c>
      <c r="D54" s="19">
        <v>6000</v>
      </c>
      <c r="E54" s="19">
        <v>2153.27</v>
      </c>
      <c r="F54" s="18">
        <v>439.17</v>
      </c>
      <c r="G54" s="17">
        <v>35.89</v>
      </c>
    </row>
    <row r="55" spans="1:7" s="63" customFormat="1" ht="13.2" x14ac:dyDescent="0.25">
      <c r="A55" s="14" t="s">
        <v>18</v>
      </c>
      <c r="B55" s="16">
        <v>490.31</v>
      </c>
      <c r="C55" s="13">
        <v>7000</v>
      </c>
      <c r="D55" s="13">
        <v>6000</v>
      </c>
      <c r="E55" s="13">
        <v>2153.27</v>
      </c>
      <c r="F55" s="16">
        <v>439.17</v>
      </c>
      <c r="G55" s="15">
        <v>35.89</v>
      </c>
    </row>
    <row r="56" spans="1:7" s="63" customFormat="1" ht="13.2" x14ac:dyDescent="0.25">
      <c r="A56" s="5" t="s">
        <v>46</v>
      </c>
      <c r="B56" s="10">
        <v>83.06</v>
      </c>
      <c r="C56" s="8">
        <v>3000</v>
      </c>
      <c r="D56" s="8">
        <v>1500</v>
      </c>
      <c r="E56" s="10">
        <v>100.9</v>
      </c>
      <c r="F56" s="10">
        <v>121.48</v>
      </c>
      <c r="G56" s="9">
        <v>6.73</v>
      </c>
    </row>
    <row r="57" spans="1:7" s="63" customFormat="1" ht="13.2" x14ac:dyDescent="0.25">
      <c r="A57" s="20" t="s">
        <v>16</v>
      </c>
      <c r="B57" s="18">
        <v>83.06</v>
      </c>
      <c r="C57" s="19">
        <v>3000</v>
      </c>
      <c r="D57" s="19">
        <v>1500</v>
      </c>
      <c r="E57" s="18">
        <v>100.9</v>
      </c>
      <c r="F57" s="18">
        <v>121.48</v>
      </c>
      <c r="G57" s="17">
        <v>6.73</v>
      </c>
    </row>
    <row r="58" spans="1:7" s="63" customFormat="1" ht="13.2" x14ac:dyDescent="0.25">
      <c r="A58" s="14" t="s">
        <v>18</v>
      </c>
      <c r="B58" s="16">
        <v>83.06</v>
      </c>
      <c r="C58" s="13">
        <v>3000</v>
      </c>
      <c r="D58" s="13">
        <v>1500</v>
      </c>
      <c r="E58" s="16">
        <v>100.9</v>
      </c>
      <c r="F58" s="16">
        <v>121.48</v>
      </c>
      <c r="G58" s="15">
        <v>6.73</v>
      </c>
    </row>
    <row r="59" spans="1:7" s="63" customFormat="1" ht="13.2" x14ac:dyDescent="0.25">
      <c r="A59" s="32" t="s">
        <v>57</v>
      </c>
      <c r="B59" s="31">
        <v>9663.2000000000007</v>
      </c>
      <c r="C59" s="31">
        <v>73400</v>
      </c>
      <c r="D59" s="31">
        <v>76851</v>
      </c>
      <c r="E59" s="31">
        <v>14638.96</v>
      </c>
      <c r="F59" s="30">
        <v>151.49</v>
      </c>
      <c r="G59" s="29">
        <v>19.05</v>
      </c>
    </row>
    <row r="60" spans="1:7" s="63" customFormat="1" ht="13.2" x14ac:dyDescent="0.25">
      <c r="A60" s="5" t="s">
        <v>43</v>
      </c>
      <c r="B60" s="8">
        <v>9663.2000000000007</v>
      </c>
      <c r="C60" s="8">
        <v>73400</v>
      </c>
      <c r="D60" s="8">
        <v>76851</v>
      </c>
      <c r="E60" s="8">
        <v>14638.96</v>
      </c>
      <c r="F60" s="10">
        <v>151.49</v>
      </c>
      <c r="G60" s="9">
        <v>19.05</v>
      </c>
    </row>
    <row r="61" spans="1:7" s="63" customFormat="1" ht="13.2" x14ac:dyDescent="0.25">
      <c r="A61" s="20" t="s">
        <v>16</v>
      </c>
      <c r="B61" s="19">
        <v>7985.83</v>
      </c>
      <c r="C61" s="19">
        <v>29400</v>
      </c>
      <c r="D61" s="19">
        <v>30851</v>
      </c>
      <c r="E61" s="19">
        <v>12535.05</v>
      </c>
      <c r="F61" s="18">
        <v>156.97</v>
      </c>
      <c r="G61" s="17">
        <v>40.630000000000003</v>
      </c>
    </row>
    <row r="62" spans="1:7" s="63" customFormat="1" ht="13.2" x14ac:dyDescent="0.25">
      <c r="A62" s="14" t="s">
        <v>18</v>
      </c>
      <c r="B62" s="13">
        <v>5600.79</v>
      </c>
      <c r="C62" s="13">
        <v>15000</v>
      </c>
      <c r="D62" s="13">
        <v>15500</v>
      </c>
      <c r="E62" s="13">
        <v>10904.05</v>
      </c>
      <c r="F62" s="16">
        <v>194.69</v>
      </c>
      <c r="G62" s="15">
        <v>70.349999999999994</v>
      </c>
    </row>
    <row r="63" spans="1:7" s="63" customFormat="1" ht="26.4" x14ac:dyDescent="0.25">
      <c r="A63" s="14" t="s">
        <v>20</v>
      </c>
      <c r="B63" s="13">
        <v>2055</v>
      </c>
      <c r="C63" s="13">
        <v>14000</v>
      </c>
      <c r="D63" s="13">
        <v>15000</v>
      </c>
      <c r="E63" s="13">
        <v>1280</v>
      </c>
      <c r="F63" s="16">
        <v>62.29</v>
      </c>
      <c r="G63" s="15">
        <v>8.5299999999999994</v>
      </c>
    </row>
    <row r="64" spans="1:7" s="63" customFormat="1" ht="13.2" x14ac:dyDescent="0.25">
      <c r="A64" s="14" t="s">
        <v>21</v>
      </c>
      <c r="B64" s="16">
        <v>330.04</v>
      </c>
      <c r="C64" s="16">
        <v>400</v>
      </c>
      <c r="D64" s="16">
        <v>351</v>
      </c>
      <c r="E64" s="16">
        <v>351</v>
      </c>
      <c r="F64" s="16">
        <v>106.35</v>
      </c>
      <c r="G64" s="15">
        <v>100</v>
      </c>
    </row>
    <row r="65" spans="1:7" s="63" customFormat="1" ht="13.2" x14ac:dyDescent="0.25">
      <c r="A65" s="20" t="s">
        <v>22</v>
      </c>
      <c r="B65" s="19">
        <v>1677.37</v>
      </c>
      <c r="C65" s="19">
        <v>44000</v>
      </c>
      <c r="D65" s="19">
        <v>46000</v>
      </c>
      <c r="E65" s="19">
        <v>2103.91</v>
      </c>
      <c r="F65" s="18">
        <v>125.43</v>
      </c>
      <c r="G65" s="17">
        <v>4.57</v>
      </c>
    </row>
    <row r="66" spans="1:7" s="63" customFormat="1" ht="13.2" x14ac:dyDescent="0.25">
      <c r="A66" s="14" t="s">
        <v>23</v>
      </c>
      <c r="B66" s="13">
        <v>1677.37</v>
      </c>
      <c r="C66" s="13">
        <v>24000</v>
      </c>
      <c r="D66" s="13">
        <v>26000</v>
      </c>
      <c r="E66" s="13">
        <v>2103.91</v>
      </c>
      <c r="F66" s="16">
        <v>125.43</v>
      </c>
      <c r="G66" s="15">
        <v>8.09</v>
      </c>
    </row>
    <row r="67" spans="1:7" s="63" customFormat="1" ht="13.2" x14ac:dyDescent="0.25">
      <c r="A67" s="14" t="s">
        <v>24</v>
      </c>
      <c r="B67" s="12"/>
      <c r="C67" s="13">
        <v>20000</v>
      </c>
      <c r="D67" s="13">
        <v>20000</v>
      </c>
      <c r="E67" s="12"/>
      <c r="F67" s="12"/>
      <c r="G67" s="11"/>
    </row>
    <row r="68" spans="1:7" s="63" customFormat="1" ht="26.4" x14ac:dyDescent="0.25">
      <c r="A68" s="32" t="s">
        <v>56</v>
      </c>
      <c r="B68" s="36"/>
      <c r="C68" s="31">
        <v>1200</v>
      </c>
      <c r="D68" s="31">
        <v>1200</v>
      </c>
      <c r="E68" s="36"/>
      <c r="F68" s="36"/>
      <c r="G68" s="35"/>
    </row>
    <row r="69" spans="1:7" s="63" customFormat="1" ht="13.2" x14ac:dyDescent="0.25">
      <c r="A69" s="5" t="s">
        <v>46</v>
      </c>
      <c r="B69" s="7"/>
      <c r="C69" s="8">
        <v>1200</v>
      </c>
      <c r="D69" s="8">
        <v>1200</v>
      </c>
      <c r="E69" s="7"/>
      <c r="F69" s="7"/>
      <c r="G69" s="6"/>
    </row>
    <row r="70" spans="1:7" s="63" customFormat="1" ht="13.2" x14ac:dyDescent="0.25">
      <c r="A70" s="20" t="s">
        <v>16</v>
      </c>
      <c r="B70" s="34"/>
      <c r="C70" s="19">
        <v>1200</v>
      </c>
      <c r="D70" s="19">
        <v>1200</v>
      </c>
      <c r="E70" s="34"/>
      <c r="F70" s="34"/>
      <c r="G70" s="33"/>
    </row>
    <row r="71" spans="1:7" s="63" customFormat="1" ht="13.2" x14ac:dyDescent="0.25">
      <c r="A71" s="14" t="s">
        <v>18</v>
      </c>
      <c r="B71" s="12"/>
      <c r="C71" s="13">
        <v>1200</v>
      </c>
      <c r="D71" s="13">
        <v>1200</v>
      </c>
      <c r="E71" s="12"/>
      <c r="F71" s="12"/>
      <c r="G71" s="11"/>
    </row>
    <row r="72" spans="1:7" s="63" customFormat="1" ht="13.2" x14ac:dyDescent="0.25">
      <c r="A72" s="32" t="s">
        <v>55</v>
      </c>
      <c r="B72" s="31">
        <v>1425.24</v>
      </c>
      <c r="C72" s="31">
        <v>2500</v>
      </c>
      <c r="D72" s="31">
        <v>2500</v>
      </c>
      <c r="E72" s="31">
        <v>1490.94</v>
      </c>
      <c r="F72" s="30">
        <v>104.61</v>
      </c>
      <c r="G72" s="29">
        <v>59.64</v>
      </c>
    </row>
    <row r="73" spans="1:7" s="63" customFormat="1" ht="13.2" x14ac:dyDescent="0.25">
      <c r="A73" s="5" t="s">
        <v>46</v>
      </c>
      <c r="B73" s="8">
        <v>1425.24</v>
      </c>
      <c r="C73" s="8">
        <v>2500</v>
      </c>
      <c r="D73" s="8">
        <v>2500</v>
      </c>
      <c r="E73" s="8">
        <v>1490.94</v>
      </c>
      <c r="F73" s="10">
        <v>104.61</v>
      </c>
      <c r="G73" s="9">
        <v>59.64</v>
      </c>
    </row>
    <row r="74" spans="1:7" s="63" customFormat="1" ht="13.2" x14ac:dyDescent="0.25">
      <c r="A74" s="20" t="s">
        <v>16</v>
      </c>
      <c r="B74" s="19">
        <v>1425.24</v>
      </c>
      <c r="C74" s="19">
        <v>2500</v>
      </c>
      <c r="D74" s="19">
        <v>2500</v>
      </c>
      <c r="E74" s="19">
        <v>1490.94</v>
      </c>
      <c r="F74" s="18">
        <v>104.61</v>
      </c>
      <c r="G74" s="17">
        <v>59.64</v>
      </c>
    </row>
    <row r="75" spans="1:7" s="63" customFormat="1" ht="13.2" x14ac:dyDescent="0.25">
      <c r="A75" s="14" t="s">
        <v>18</v>
      </c>
      <c r="B75" s="13">
        <v>1425.24</v>
      </c>
      <c r="C75" s="13">
        <v>2500</v>
      </c>
      <c r="D75" s="13">
        <v>2500</v>
      </c>
      <c r="E75" s="13">
        <v>1490.94</v>
      </c>
      <c r="F75" s="16">
        <v>104.61</v>
      </c>
      <c r="G75" s="15">
        <v>59.64</v>
      </c>
    </row>
    <row r="76" spans="1:7" s="63" customFormat="1" ht="13.2" x14ac:dyDescent="0.25">
      <c r="A76" s="32" t="s">
        <v>54</v>
      </c>
      <c r="B76" s="31">
        <v>55071.24</v>
      </c>
      <c r="C76" s="31">
        <v>168300</v>
      </c>
      <c r="D76" s="31">
        <v>199300</v>
      </c>
      <c r="E76" s="31">
        <v>82088.460000000006</v>
      </c>
      <c r="F76" s="30">
        <v>149.06</v>
      </c>
      <c r="G76" s="29">
        <v>41.19</v>
      </c>
    </row>
    <row r="77" spans="1:7" s="63" customFormat="1" ht="13.2" x14ac:dyDescent="0.25">
      <c r="A77" s="5" t="s">
        <v>53</v>
      </c>
      <c r="B77" s="8">
        <v>55071.24</v>
      </c>
      <c r="C77" s="8">
        <v>168300</v>
      </c>
      <c r="D77" s="8">
        <v>199300</v>
      </c>
      <c r="E77" s="8">
        <v>82088.460000000006</v>
      </c>
      <c r="F77" s="10">
        <v>149.06</v>
      </c>
      <c r="G77" s="9">
        <v>41.19</v>
      </c>
    </row>
    <row r="78" spans="1:7" s="63" customFormat="1" ht="13.2" x14ac:dyDescent="0.25">
      <c r="A78" s="20" t="s">
        <v>16</v>
      </c>
      <c r="B78" s="19">
        <v>54805.84</v>
      </c>
      <c r="C78" s="19">
        <v>153300</v>
      </c>
      <c r="D78" s="19">
        <v>184300</v>
      </c>
      <c r="E78" s="19">
        <v>81878.559999999998</v>
      </c>
      <c r="F78" s="18">
        <v>149.4</v>
      </c>
      <c r="G78" s="17">
        <v>44.43</v>
      </c>
    </row>
    <row r="79" spans="1:7" s="63" customFormat="1" ht="13.2" x14ac:dyDescent="0.25">
      <c r="A79" s="14" t="s">
        <v>17</v>
      </c>
      <c r="B79" s="13">
        <v>46406.13</v>
      </c>
      <c r="C79" s="13">
        <v>112300</v>
      </c>
      <c r="D79" s="13">
        <v>147300</v>
      </c>
      <c r="E79" s="13">
        <v>66829.23</v>
      </c>
      <c r="F79" s="16">
        <v>144.01</v>
      </c>
      <c r="G79" s="15">
        <v>45.37</v>
      </c>
    </row>
    <row r="80" spans="1:7" s="63" customFormat="1" ht="13.2" x14ac:dyDescent="0.25">
      <c r="A80" s="14" t="s">
        <v>18</v>
      </c>
      <c r="B80" s="13">
        <v>8399.7099999999991</v>
      </c>
      <c r="C80" s="13">
        <v>41000</v>
      </c>
      <c r="D80" s="13">
        <v>37000</v>
      </c>
      <c r="E80" s="13">
        <v>15049.33</v>
      </c>
      <c r="F80" s="16">
        <v>179.16</v>
      </c>
      <c r="G80" s="15">
        <v>40.67</v>
      </c>
    </row>
    <row r="81" spans="1:7" s="63" customFormat="1" ht="13.2" x14ac:dyDescent="0.25">
      <c r="A81" s="20" t="s">
        <v>22</v>
      </c>
      <c r="B81" s="18">
        <v>265.39999999999998</v>
      </c>
      <c r="C81" s="19">
        <v>15000</v>
      </c>
      <c r="D81" s="19">
        <v>15000</v>
      </c>
      <c r="E81" s="18">
        <v>209.9</v>
      </c>
      <c r="F81" s="18">
        <v>79.09</v>
      </c>
      <c r="G81" s="17">
        <v>1.4</v>
      </c>
    </row>
    <row r="82" spans="1:7" s="63" customFormat="1" ht="13.2" x14ac:dyDescent="0.25">
      <c r="A82" s="14" t="s">
        <v>23</v>
      </c>
      <c r="B82" s="16">
        <v>265.39999999999998</v>
      </c>
      <c r="C82" s="13">
        <v>15000</v>
      </c>
      <c r="D82" s="13">
        <v>15000</v>
      </c>
      <c r="E82" s="16">
        <v>209.9</v>
      </c>
      <c r="F82" s="16">
        <v>79.09</v>
      </c>
      <c r="G82" s="15">
        <v>1.4</v>
      </c>
    </row>
    <row r="83" spans="1:7" s="63" customFormat="1" ht="13.2" x14ac:dyDescent="0.25">
      <c r="A83" s="32" t="s">
        <v>52</v>
      </c>
      <c r="B83" s="36"/>
      <c r="C83" s="36"/>
      <c r="D83" s="31">
        <v>272000</v>
      </c>
      <c r="E83" s="36"/>
      <c r="F83" s="36"/>
      <c r="G83" s="35"/>
    </row>
    <row r="84" spans="1:7" s="63" customFormat="1" ht="13.2" x14ac:dyDescent="0.25">
      <c r="A84" s="5" t="s">
        <v>43</v>
      </c>
      <c r="B84" s="7"/>
      <c r="C84" s="7"/>
      <c r="D84" s="8">
        <v>272000</v>
      </c>
      <c r="E84" s="7"/>
      <c r="F84" s="7"/>
      <c r="G84" s="6"/>
    </row>
    <row r="85" spans="1:7" s="63" customFormat="1" ht="13.2" x14ac:dyDescent="0.25">
      <c r="A85" s="20" t="s">
        <v>22</v>
      </c>
      <c r="B85" s="34"/>
      <c r="C85" s="34"/>
      <c r="D85" s="19">
        <v>272000</v>
      </c>
      <c r="E85" s="34"/>
      <c r="F85" s="34"/>
      <c r="G85" s="33"/>
    </row>
    <row r="86" spans="1:7" s="63" customFormat="1" ht="13.2" x14ac:dyDescent="0.25">
      <c r="A86" s="14" t="s">
        <v>24</v>
      </c>
      <c r="B86" s="12"/>
      <c r="C86" s="12"/>
      <c r="D86" s="13">
        <v>272000</v>
      </c>
      <c r="E86" s="12"/>
      <c r="F86" s="12"/>
      <c r="G86" s="11"/>
    </row>
    <row r="87" spans="1:7" s="63" customFormat="1" ht="13.2" x14ac:dyDescent="0.25">
      <c r="A87" s="32" t="s">
        <v>51</v>
      </c>
      <c r="B87" s="31">
        <v>15124.1</v>
      </c>
      <c r="C87" s="31">
        <v>37000</v>
      </c>
      <c r="D87" s="31">
        <v>35000</v>
      </c>
      <c r="E87" s="31">
        <v>20256.580000000002</v>
      </c>
      <c r="F87" s="30">
        <v>133.94</v>
      </c>
      <c r="G87" s="29">
        <v>57.88</v>
      </c>
    </row>
    <row r="88" spans="1:7" s="63" customFormat="1" ht="13.2" x14ac:dyDescent="0.25">
      <c r="A88" s="5" t="s">
        <v>43</v>
      </c>
      <c r="B88" s="8">
        <v>15124.1</v>
      </c>
      <c r="C88" s="8">
        <v>37000</v>
      </c>
      <c r="D88" s="8">
        <v>35000</v>
      </c>
      <c r="E88" s="8">
        <v>20256.580000000002</v>
      </c>
      <c r="F88" s="10">
        <v>133.94</v>
      </c>
      <c r="G88" s="9">
        <v>57.88</v>
      </c>
    </row>
    <row r="89" spans="1:7" s="63" customFormat="1" ht="13.2" x14ac:dyDescent="0.25">
      <c r="A89" s="20" t="s">
        <v>16</v>
      </c>
      <c r="B89" s="19">
        <v>15124.1</v>
      </c>
      <c r="C89" s="19">
        <v>37000</v>
      </c>
      <c r="D89" s="19">
        <v>35000</v>
      </c>
      <c r="E89" s="19">
        <v>20256.580000000002</v>
      </c>
      <c r="F89" s="18">
        <v>133.94</v>
      </c>
      <c r="G89" s="17">
        <v>57.88</v>
      </c>
    </row>
    <row r="90" spans="1:7" s="63" customFormat="1" ht="13.2" x14ac:dyDescent="0.25">
      <c r="A90" s="14" t="s">
        <v>18</v>
      </c>
      <c r="B90" s="13">
        <v>15124.1</v>
      </c>
      <c r="C90" s="13">
        <v>37000</v>
      </c>
      <c r="D90" s="13">
        <v>35000</v>
      </c>
      <c r="E90" s="13">
        <v>20256.580000000002</v>
      </c>
      <c r="F90" s="16">
        <v>133.94</v>
      </c>
      <c r="G90" s="15">
        <v>57.88</v>
      </c>
    </row>
    <row r="91" spans="1:7" s="63" customFormat="1" ht="13.2" x14ac:dyDescent="0.25">
      <c r="A91" s="40" t="s">
        <v>50</v>
      </c>
      <c r="B91" s="39">
        <v>2834.78</v>
      </c>
      <c r="C91" s="39">
        <v>8385</v>
      </c>
      <c r="D91" s="39">
        <v>9530</v>
      </c>
      <c r="E91" s="39">
        <v>3866.36</v>
      </c>
      <c r="F91" s="42">
        <v>136.38999999999999</v>
      </c>
      <c r="G91" s="41">
        <v>40.57</v>
      </c>
    </row>
    <row r="92" spans="1:7" s="63" customFormat="1" ht="13.2" x14ac:dyDescent="0.25">
      <c r="A92" s="32" t="s">
        <v>49</v>
      </c>
      <c r="B92" s="31">
        <v>2834.78</v>
      </c>
      <c r="C92" s="31">
        <v>8385</v>
      </c>
      <c r="D92" s="31">
        <v>9530</v>
      </c>
      <c r="E92" s="31">
        <v>3866.36</v>
      </c>
      <c r="F92" s="30">
        <v>136.38999999999999</v>
      </c>
      <c r="G92" s="29">
        <v>40.57</v>
      </c>
    </row>
    <row r="93" spans="1:7" s="63" customFormat="1" ht="13.2" x14ac:dyDescent="0.25">
      <c r="A93" s="5" t="s">
        <v>46</v>
      </c>
      <c r="B93" s="8">
        <v>2834.78</v>
      </c>
      <c r="C93" s="8">
        <v>8385</v>
      </c>
      <c r="D93" s="8">
        <v>9530</v>
      </c>
      <c r="E93" s="8">
        <v>3866.36</v>
      </c>
      <c r="F93" s="10">
        <v>136.38999999999999</v>
      </c>
      <c r="G93" s="9">
        <v>40.57</v>
      </c>
    </row>
    <row r="94" spans="1:7" s="63" customFormat="1" ht="13.2" x14ac:dyDescent="0.25">
      <c r="A94" s="20" t="s">
        <v>16</v>
      </c>
      <c r="B94" s="19">
        <v>2834.78</v>
      </c>
      <c r="C94" s="19">
        <v>8385</v>
      </c>
      <c r="D94" s="19">
        <v>9530</v>
      </c>
      <c r="E94" s="19">
        <v>3866.36</v>
      </c>
      <c r="F94" s="18">
        <v>136.38999999999999</v>
      </c>
      <c r="G94" s="17">
        <v>40.57</v>
      </c>
    </row>
    <row r="95" spans="1:7" s="63" customFormat="1" ht="13.2" x14ac:dyDescent="0.25">
      <c r="A95" s="14" t="s">
        <v>17</v>
      </c>
      <c r="B95" s="13">
        <v>2834.78</v>
      </c>
      <c r="C95" s="13">
        <v>7755</v>
      </c>
      <c r="D95" s="13">
        <v>9150</v>
      </c>
      <c r="E95" s="13">
        <v>3866.36</v>
      </c>
      <c r="F95" s="16">
        <v>136.38999999999999</v>
      </c>
      <c r="G95" s="15">
        <v>42.26</v>
      </c>
    </row>
    <row r="96" spans="1:7" s="63" customFormat="1" ht="13.2" x14ac:dyDescent="0.25">
      <c r="A96" s="14" t="s">
        <v>18</v>
      </c>
      <c r="B96" s="12"/>
      <c r="C96" s="16">
        <v>630</v>
      </c>
      <c r="D96" s="16">
        <v>380</v>
      </c>
      <c r="E96" s="12"/>
      <c r="F96" s="12"/>
      <c r="G96" s="11"/>
    </row>
    <row r="97" spans="1:11" s="63" customFormat="1" ht="26.4" x14ac:dyDescent="0.25">
      <c r="A97" s="40" t="s">
        <v>48</v>
      </c>
      <c r="B97" s="39">
        <v>3976.18</v>
      </c>
      <c r="C97" s="38"/>
      <c r="D97" s="38"/>
      <c r="E97" s="38"/>
      <c r="F97" s="38"/>
      <c r="G97" s="37"/>
    </row>
    <row r="98" spans="1:11" s="63" customFormat="1" ht="26.4" x14ac:dyDescent="0.25">
      <c r="A98" s="32" t="s">
        <v>47</v>
      </c>
      <c r="B98" s="31">
        <v>3976.18</v>
      </c>
      <c r="C98" s="36"/>
      <c r="D98" s="36"/>
      <c r="E98" s="36"/>
      <c r="F98" s="36"/>
      <c r="G98" s="35"/>
    </row>
    <row r="99" spans="1:11" s="63" customFormat="1" ht="13.2" x14ac:dyDescent="0.25">
      <c r="A99" s="5" t="s">
        <v>46</v>
      </c>
      <c r="B99" s="8">
        <v>3976.18</v>
      </c>
      <c r="C99" s="7"/>
      <c r="D99" s="7"/>
      <c r="E99" s="7"/>
      <c r="F99" s="7"/>
      <c r="G99" s="6"/>
    </row>
    <row r="100" spans="1:11" s="63" customFormat="1" ht="13.2" x14ac:dyDescent="0.25">
      <c r="A100" s="20" t="s">
        <v>16</v>
      </c>
      <c r="B100" s="19">
        <v>3976.18</v>
      </c>
      <c r="C100" s="34"/>
      <c r="D100" s="34"/>
      <c r="E100" s="34"/>
      <c r="F100" s="34"/>
      <c r="G100" s="33"/>
    </row>
    <row r="101" spans="1:11" ht="13.2" x14ac:dyDescent="0.25">
      <c r="A101" s="14" t="s">
        <v>18</v>
      </c>
      <c r="B101" s="13">
        <v>3976.18</v>
      </c>
      <c r="C101" s="12"/>
      <c r="D101" s="12"/>
      <c r="E101" s="12"/>
      <c r="F101" s="12"/>
      <c r="G101" s="11"/>
      <c r="H101" s="63"/>
      <c r="I101" s="63"/>
      <c r="J101" s="63"/>
      <c r="K101" s="63"/>
    </row>
    <row r="102" spans="1:11" ht="13.2" x14ac:dyDescent="0.25">
      <c r="A102" s="5" t="s">
        <v>45</v>
      </c>
      <c r="B102" s="8">
        <v>321586.57</v>
      </c>
      <c r="C102" s="8">
        <v>732000</v>
      </c>
      <c r="D102" s="8">
        <v>922200</v>
      </c>
      <c r="E102" s="8">
        <v>393939.34</v>
      </c>
      <c r="F102" s="10">
        <v>122.5</v>
      </c>
      <c r="G102" s="9">
        <v>42.72</v>
      </c>
      <c r="H102" s="63"/>
      <c r="I102" s="63"/>
      <c r="J102" s="63"/>
      <c r="K102" s="63"/>
    </row>
    <row r="103" spans="1:11" ht="13.2" x14ac:dyDescent="0.25">
      <c r="A103" s="32" t="s">
        <v>44</v>
      </c>
      <c r="B103" s="31">
        <v>321586.57</v>
      </c>
      <c r="C103" s="31">
        <v>732000</v>
      </c>
      <c r="D103" s="31">
        <v>922200</v>
      </c>
      <c r="E103" s="31">
        <v>393939.34</v>
      </c>
      <c r="F103" s="30">
        <v>122.5</v>
      </c>
      <c r="G103" s="29">
        <v>42.72</v>
      </c>
      <c r="H103" s="63"/>
      <c r="I103" s="63"/>
      <c r="J103" s="63"/>
      <c r="K103" s="63"/>
    </row>
    <row r="104" spans="1:11" ht="13.2" x14ac:dyDescent="0.25">
      <c r="A104" s="5" t="s">
        <v>43</v>
      </c>
      <c r="B104" s="8">
        <v>321586.57</v>
      </c>
      <c r="C104" s="8">
        <v>732000</v>
      </c>
      <c r="D104" s="8">
        <v>922200</v>
      </c>
      <c r="E104" s="8">
        <v>393939.34</v>
      </c>
      <c r="F104" s="10">
        <v>122.5</v>
      </c>
      <c r="G104" s="9">
        <v>42.72</v>
      </c>
      <c r="H104" s="63"/>
      <c r="I104" s="63"/>
      <c r="J104" s="63"/>
      <c r="K104" s="63"/>
    </row>
    <row r="105" spans="1:11" ht="13.2" x14ac:dyDescent="0.25">
      <c r="A105" s="20" t="s">
        <v>16</v>
      </c>
      <c r="B105" s="19">
        <v>321586.57</v>
      </c>
      <c r="C105" s="19">
        <v>732000</v>
      </c>
      <c r="D105" s="19">
        <v>922200</v>
      </c>
      <c r="E105" s="19">
        <v>393939.34</v>
      </c>
      <c r="F105" s="18">
        <v>122.5</v>
      </c>
      <c r="G105" s="17">
        <v>42.72</v>
      </c>
      <c r="H105" s="63"/>
      <c r="I105" s="63"/>
      <c r="J105" s="63"/>
      <c r="K105" s="63"/>
    </row>
    <row r="106" spans="1:11" ht="13.2" x14ac:dyDescent="0.25">
      <c r="A106" s="14" t="s">
        <v>17</v>
      </c>
      <c r="B106" s="13">
        <v>298044.79999999999</v>
      </c>
      <c r="C106" s="13">
        <v>675000</v>
      </c>
      <c r="D106" s="13">
        <v>870000</v>
      </c>
      <c r="E106" s="13">
        <v>370664.19</v>
      </c>
      <c r="F106" s="16">
        <v>124.37</v>
      </c>
      <c r="G106" s="15">
        <v>42.61</v>
      </c>
      <c r="H106" s="63"/>
      <c r="I106" s="63"/>
      <c r="J106" s="63"/>
      <c r="K106" s="63"/>
    </row>
    <row r="107" spans="1:11" ht="13.2" x14ac:dyDescent="0.25">
      <c r="A107" s="14" t="s">
        <v>18</v>
      </c>
      <c r="B107" s="13">
        <v>23541.77</v>
      </c>
      <c r="C107" s="13">
        <v>57000</v>
      </c>
      <c r="D107" s="13">
        <v>52200</v>
      </c>
      <c r="E107" s="13">
        <v>23275.15</v>
      </c>
      <c r="F107" s="16">
        <v>98.87</v>
      </c>
      <c r="G107" s="15">
        <v>44.59</v>
      </c>
      <c r="H107" s="63"/>
      <c r="I107" s="63"/>
      <c r="J107" s="63"/>
      <c r="K107" s="63"/>
    </row>
  </sheetData>
  <pageMargins left="0.75" right="0.75" top="1" bottom="1" header="0.5" footer="0.5"/>
  <pageSetup paperSize="9" scale="5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SAŽETAK</vt:lpstr>
      <vt:lpstr>Prihodi i rashodi ek.kl.</vt:lpstr>
      <vt:lpstr>Prihodi i rashodi izvori</vt:lpstr>
      <vt:lpstr>Rashodi funk.kl.</vt:lpstr>
      <vt:lpstr>Račun financiranja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</dc:title>
  <dc:creator>Korisnik</dc:creator>
  <cp:lastModifiedBy>Korisnik</cp:lastModifiedBy>
  <cp:lastPrinted>2024-07-10T08:33:33Z</cp:lastPrinted>
  <dcterms:created xsi:type="dcterms:W3CDTF">2024-07-09T08:48:21Z</dcterms:created>
  <dcterms:modified xsi:type="dcterms:W3CDTF">2024-07-10T08:34:04Z</dcterms:modified>
</cp:coreProperties>
</file>