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8496" firstSheet="2" activeTab="5"/>
  </bookViews>
  <sheets>
    <sheet name="SAŽETAK" sheetId="7" r:id="rId1"/>
    <sheet name="Prih. i ras. prema ek.klas." sheetId="5" r:id="rId2"/>
    <sheet name="Prih. i rash. prema izv. finan." sheetId="4" r:id="rId3"/>
    <sheet name="Rashodi prema funk. kl." sheetId="6" r:id="rId4"/>
    <sheet name="Račun financiranja" sheetId="2" r:id="rId5"/>
    <sheet name="Posebni dio" sheetId="1" r:id="rId6"/>
  </sheets>
  <calcPr calcId="162913"/>
</workbook>
</file>

<file path=xl/calcChain.xml><?xml version="1.0" encoding="utf-8"?>
<calcChain xmlns="http://schemas.openxmlformats.org/spreadsheetml/2006/main">
  <c r="K13" i="7" l="1"/>
  <c r="J13" i="7"/>
  <c r="K12" i="7"/>
  <c r="J12" i="7"/>
  <c r="I11" i="7"/>
  <c r="H11" i="7"/>
  <c r="G11" i="7"/>
  <c r="F11" i="7"/>
  <c r="K9" i="7"/>
  <c r="J9" i="7"/>
  <c r="I8" i="7"/>
  <c r="K8" i="7" s="1"/>
  <c r="H8" i="7"/>
  <c r="G8" i="7"/>
  <c r="F8" i="7"/>
  <c r="H14" i="7" l="1"/>
  <c r="K11" i="7"/>
  <c r="F14" i="7"/>
  <c r="J8" i="7"/>
  <c r="J11" i="7"/>
  <c r="I14" i="7"/>
</calcChain>
</file>

<file path=xl/sharedStrings.xml><?xml version="1.0" encoding="utf-8"?>
<sst xmlns="http://schemas.openxmlformats.org/spreadsheetml/2006/main" count="257" uniqueCount="129">
  <si>
    <t>Oznaka</t>
  </si>
  <si>
    <t>Ostvarenje preth. god. (1)</t>
  </si>
  <si>
    <t>Izvorni plan (2.)</t>
  </si>
  <si>
    <t>Godišnji plan/ Rebalans 2 (4.)</t>
  </si>
  <si>
    <t>Ostvarenje (5.)</t>
  </si>
  <si>
    <t>Ind (6.) (5./4.)</t>
  </si>
  <si>
    <t>SVEUKUPNO RASHODI I IZDACI</t>
  </si>
  <si>
    <t>12 Upravni odjel za društvene djelatnosti</t>
  </si>
  <si>
    <t>12-25 OŠ PLAŠKI</t>
  </si>
  <si>
    <t>121 Zakonski standardi javnih ustanova OŠ</t>
  </si>
  <si>
    <t>A100034 Odgojnoobrazovno, administrativno i tehničko osoblje</t>
  </si>
  <si>
    <t>0912 Osnovno obrazovanje</t>
  </si>
  <si>
    <t>Izvor: 50 Pomoći</t>
  </si>
  <si>
    <t>Izvor: 501121 Pomoći iz državnog proračuna kroz opće prihode i primitke - DEC OŠ</t>
  </si>
  <si>
    <t>A100034A Odgojnoobrazovno, administrativno i tehničko osoblje - posebni dio</t>
  </si>
  <si>
    <t>A100035 Operativni plan tekućeg i investicijskog održavanja OŠ</t>
  </si>
  <si>
    <t>A100199 Prijevoz učenika OŠ</t>
  </si>
  <si>
    <t>125 Program javnih potreba iznad standarda - vlastiti prihodi</t>
  </si>
  <si>
    <t>A100042 Javne potrebe iznad standarda-vlastiti prihodi</t>
  </si>
  <si>
    <t>0960 Dodatne usluge u obrazovanju</t>
  </si>
  <si>
    <t>Izvor: 31 Vlastiti prihodi</t>
  </si>
  <si>
    <t>140 Javne potrebe iznad zakonskog standarda</t>
  </si>
  <si>
    <t>A100041 Županijske javne potrebe OŠ</t>
  </si>
  <si>
    <t>Izvor: 11 Opći prihodi i primici</t>
  </si>
  <si>
    <t>A100159 Javne potrebe iznad standarda - donacije</t>
  </si>
  <si>
    <t>Izvor: 611 Donacije</t>
  </si>
  <si>
    <t>A100161 Javne potrebe iznad standarda - OSTALO</t>
  </si>
  <si>
    <t>Izvor: 432 PRIHODI ZA POSEBNE NAMJENE - korisnici</t>
  </si>
  <si>
    <t>A100162 Prijenos sredstava od nenadležnih proračuna</t>
  </si>
  <si>
    <t>Izvor: 50114 Pomoći iz državnog proračuna kroz opće prihode i primitke - korisnici</t>
  </si>
  <si>
    <t>Izvor: 503 POMOĆI IZ NENADLEŽNIH PRORAČUNA - KORISNICI</t>
  </si>
  <si>
    <t>Izvor: 522 Ostale pomoći - KORISNICI</t>
  </si>
  <si>
    <t>A100191 Shema školskog voća, povrća i mlijeka</t>
  </si>
  <si>
    <t>Izvor: 56 Fondovi EU-a</t>
  </si>
  <si>
    <t>A100217 PROGRAM PREDŠKOLSKOG ODGOJA</t>
  </si>
  <si>
    <t>0911 Predškolsko obrazovanje</t>
  </si>
  <si>
    <t>T1000107 Školska prehrana učenika (standard)</t>
  </si>
  <si>
    <t>158 Pomoćnici u nastavi OŠ i SŠ (EU projekt)</t>
  </si>
  <si>
    <t>A100128 Pomoćnici u nastavi OŠ i SŠ (EU projekt)</t>
  </si>
  <si>
    <t>Izvor: 5012 Pomoći kroz nacionalno sufinanciranje EU projekta</t>
  </si>
  <si>
    <t>Izvor: 561 Europski socijalni fond</t>
  </si>
  <si>
    <t>183 CJELODNEVNA ŠKOLA - CDŠ</t>
  </si>
  <si>
    <t>T100124 INA - priprema za program CDŠ</t>
  </si>
  <si>
    <t>200 MZOM- Plaće OŠ</t>
  </si>
  <si>
    <t>A200200 MZOM- Plaće OŠ</t>
  </si>
  <si>
    <t>Izvor: 50115 Pomoći iz državnog proračuna kroz opće prihode i primitke - plaće OŠ i SŠ</t>
  </si>
  <si>
    <t>I. OPĆI DIO</t>
  </si>
  <si>
    <t>B. RAČUN FINANCIRANJA</t>
  </si>
  <si>
    <t>Razred/skupina/izvor</t>
  </si>
  <si>
    <t>Naziv</t>
  </si>
  <si>
    <t>Izvršenje 01.01.-30.06.2024</t>
  </si>
  <si>
    <t>Plan 2025.</t>
  </si>
  <si>
    <t>I rebalans 2025</t>
  </si>
  <si>
    <t>izvršenje 01.01.-30.06.2025</t>
  </si>
  <si>
    <t>Ind (6/3)</t>
  </si>
  <si>
    <t>Ind (6/5)</t>
  </si>
  <si>
    <t>08</t>
  </si>
  <si>
    <t>Namjenski primici od zaduživanja</t>
  </si>
  <si>
    <t>Primici od fin. Imovine i zaduživanja</t>
  </si>
  <si>
    <t>Primici od zaduživanja</t>
  </si>
  <si>
    <t>Izdaci za fin. Imovinu i otplatu zajmova</t>
  </si>
  <si>
    <t>Izdaci za otplatu glavnice primljenih kredita i zajmova</t>
  </si>
  <si>
    <t>IZVJEŠTAJ O IZVRŠENJU POLUGODIŠNJEG IZVJEŠTAJA FINANCIJSKOG PLANA OSNOVNE ŠKOLE PLAŠKI ZA RAZDOBLJE 01.01.-30.06.2026.</t>
  </si>
  <si>
    <t>09 OBRAZOVANJE</t>
  </si>
  <si>
    <t>0 Javnost</t>
  </si>
  <si>
    <t>SVEUKUPNO RASHODI</t>
  </si>
  <si>
    <t>522 Ostale pomoći - KORISNICI</t>
  </si>
  <si>
    <t>11 Opći prihodi i primici</t>
  </si>
  <si>
    <t>45 Rashodi za dodatna ulaganja na nefinancijskoj imovini</t>
  </si>
  <si>
    <t>611 Donacije</t>
  </si>
  <si>
    <t>503 POMOĆI IZ NENADLEŽNIH PRORAČUNA - KORISNICI</t>
  </si>
  <si>
    <t>50114 Pomoći iz državnog proračuna kroz opće prihode i primitke - korisnici</t>
  </si>
  <si>
    <t>432 PRIHODI ZA POSEBNE NAMJENE - korisnici</t>
  </si>
  <si>
    <t>31 Vlastiti prihodi</t>
  </si>
  <si>
    <t>42 Rashodi za nabavu proizvedene dugotrajne imovine</t>
  </si>
  <si>
    <t>41 Rashodi za nabavu neproizvedene dugotrajne imovine</t>
  </si>
  <si>
    <t>4 Rashodi za nabavu nefinancijske imovine</t>
  </si>
  <si>
    <t>38 Ostali rashodi</t>
  </si>
  <si>
    <t>37 Naknade građanima i kućanstvima na temelju osiguranja i druge naknade</t>
  </si>
  <si>
    <t>50 Pomoći</t>
  </si>
  <si>
    <t>34 Financijski rashodi</t>
  </si>
  <si>
    <t>561 Europski socijalni fond</t>
  </si>
  <si>
    <t>56 Fondovi EU-a</t>
  </si>
  <si>
    <t>5012 Pomoći kroz nacionalno sufinanciranje EU projekta</t>
  </si>
  <si>
    <t>50115 Pomoći iz državnog proračuna kroz opće prihode i primitke - plaće OŠ i SŠ</t>
  </si>
  <si>
    <t>501121 Pomoći iz državnog proračuna kroz opće prihode i primitke - DEC OŠ</t>
  </si>
  <si>
    <t>32 Materijalni rashodi</t>
  </si>
  <si>
    <t>31 Rashodi za zaposlene</t>
  </si>
  <si>
    <t>3 Rashodi poslovanja</t>
  </si>
  <si>
    <t>SVEUKUPNO PRIHODI</t>
  </si>
  <si>
    <t>67 Prihodi iz nadležnog proračuna i od HZZO-a temeljem ugovornih obveza</t>
  </si>
  <si>
    <t>66 Prihodi od prodaje proizvoda i robe te pruženih usluga i prihodi od donacija te povrati po protestiranim jamstvima</t>
  </si>
  <si>
    <t>65 Prihodi od upravnih i administrativnih pristojbi, pristojbi po posebnim propisima i naknada</t>
  </si>
  <si>
    <t>63 Pomoći iz inozemstva i od subjekata unutar općeg proračuna</t>
  </si>
  <si>
    <t>6 Prihodi poslovanja</t>
  </si>
  <si>
    <t>A. RAČUN PRIHODA I RASHODA</t>
  </si>
  <si>
    <t xml:space="preserve">                                                                                                         I OPĆI DIO</t>
  </si>
  <si>
    <t xml:space="preserve">                                                                                           A. RAČUN PRIHODA I RASHODA</t>
  </si>
  <si>
    <t xml:space="preserve">                IZVJEŠTAJ O POLUGODIŠNJEM IZVRŠENJU FINANCIJSKOG PLANA OSNOVNE ŠKOLE PLAŠKI - PRIHODI I RASHODI PREMA EKONOMSKOJ KLASIFIKACIJI</t>
  </si>
  <si>
    <t xml:space="preserve"> Rebalans 1 (3.)</t>
  </si>
  <si>
    <t>Ostvarenje (4.)</t>
  </si>
  <si>
    <t>Ind (5.) (4./3.)</t>
  </si>
  <si>
    <t xml:space="preserve">                      IZVJEŠTAJ O POLUGODIŠNJEM IZVRŠENJU FINANCIJSKOG PLANA OSNOVNE ŠKOLE PLAŠKI - PRIHODI I RASHODI PREMA IZVORIMA FINANCIRANJA</t>
  </si>
  <si>
    <t>Rebalans 1 (3.)</t>
  </si>
  <si>
    <t xml:space="preserve">              IZVJEŠTAJ O POLUGODIŠNJEM IZVRŠENJU FINANCIJSKOG PLANA OSNOVNE ŠKOLE PLAŠKI - PRIHODI I RASHODI PREMA FUNKCIJSKOJ KLASIFIKACIJI</t>
  </si>
  <si>
    <t xml:space="preserve">                                                                                                         II POSEBNI DIO</t>
  </si>
  <si>
    <t xml:space="preserve">                                              POLUGODIŠNJE IZVRŠENJE FINANCIJSKOG PLANA OSNOVNE ŠKOLE PLAŠKI ZA 2026. GODINU </t>
  </si>
  <si>
    <t>A) SAŽETAK RAČUNA PRIHODA I RASHODA</t>
  </si>
  <si>
    <t>I Rebalans</t>
  </si>
  <si>
    <t>Ind. (5/2)</t>
  </si>
  <si>
    <t>Ind. (5/4)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</si>
  <si>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</si>
  <si>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</si>
  <si>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</si>
  <si>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</si>
  <si>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</si>
  <si>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</si>
  <si>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</si>
  <si>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</si>
  <si>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</si>
  <si>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</si>
  <si>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</si>
  <si>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</si>
  <si>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</si>
  <si>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</si>
  <si>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IZVJEŠTAJ O IZVRŠENJU POLUGODIŠNJEG IZVJEŠTAJA IZVRŠENJA FINANCIJSKOG PLANA OSNOVNE ŠKOLE PLAŠKI ZA RAZDOBLJE 01.01.2025.-30.06.2026.</t>
  </si>
  <si>
    <t>Izvršenje 01.01.2025.-30.06.2025.</t>
  </si>
  <si>
    <t>Plan 2026.</t>
  </si>
  <si>
    <t>Izvršenje 01.01.-30.06.2026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</si>
</sst>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5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 applyAlignment="1">
      <alignment horizontal="center" vertical="center" wrapText="1"/>
    </xf>
    <xf numFmtId="0" fontId="19" fillId="33" borderId="0" xfId="0" applyFont="1" applyFill="1"/>
    <xf numFmtId="0" fontId="21" fillId="33" borderId="11" xfId="0" applyFont="1" applyFill="1" applyBorder="1" applyAlignment="1">
      <alignment horizontal="left" wrapText="1"/>
    </xf>
    <xf numFmtId="4" fontId="21" fillId="3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wrapText="1"/>
    </xf>
    <xf numFmtId="4" fontId="21" fillId="34" borderId="11" xfId="0" applyNumberFormat="1" applyFont="1" applyFill="1" applyBorder="1" applyAlignment="1">
      <alignment horizontal="right" wrapText="1"/>
    </xf>
    <xf numFmtId="0" fontId="19" fillId="34" borderId="11" xfId="0" applyFont="1" applyFill="1" applyBorder="1" applyAlignment="1">
      <alignment horizontal="right" wrapText="1"/>
    </xf>
    <xf numFmtId="0" fontId="21" fillId="35" borderId="11" xfId="0" applyFont="1" applyFill="1" applyBorder="1" applyAlignment="1">
      <alignment horizontal="left" wrapText="1"/>
    </xf>
    <xf numFmtId="4" fontId="21" fillId="35" borderId="11" xfId="0" applyNumberFormat="1" applyFont="1" applyFill="1" applyBorder="1" applyAlignment="1">
      <alignment horizontal="right" wrapText="1"/>
    </xf>
    <xf numFmtId="0" fontId="19" fillId="35" borderId="11" xfId="0" applyFont="1" applyFill="1" applyBorder="1" applyAlignment="1">
      <alignment horizontal="right" wrapText="1"/>
    </xf>
    <xf numFmtId="0" fontId="21" fillId="36" borderId="11" xfId="0" applyFont="1" applyFill="1" applyBorder="1" applyAlignment="1">
      <alignment horizontal="left" wrapText="1"/>
    </xf>
    <xf numFmtId="4" fontId="21" fillId="36" borderId="11" xfId="0" applyNumberFormat="1" applyFont="1" applyFill="1" applyBorder="1" applyAlignment="1">
      <alignment horizontal="right" wrapText="1"/>
    </xf>
    <xf numFmtId="0" fontId="19" fillId="36" borderId="11" xfId="0" applyFont="1" applyFill="1" applyBorder="1" applyAlignment="1">
      <alignment horizontal="right" wrapText="1"/>
    </xf>
    <xf numFmtId="0" fontId="21" fillId="37" borderId="11" xfId="0" applyFont="1" applyFill="1" applyBorder="1" applyAlignment="1">
      <alignment horizontal="left" wrapText="1"/>
    </xf>
    <xf numFmtId="4" fontId="21" fillId="37" borderId="11" xfId="0" applyNumberFormat="1" applyFont="1" applyFill="1" applyBorder="1" applyAlignment="1">
      <alignment horizontal="right" wrapText="1"/>
    </xf>
    <xf numFmtId="0" fontId="19" fillId="37" borderId="11" xfId="0" applyFont="1" applyFill="1" applyBorder="1" applyAlignment="1">
      <alignment horizontal="right" wrapText="1"/>
    </xf>
    <xf numFmtId="0" fontId="22" fillId="35" borderId="11" xfId="0" applyFont="1" applyFill="1" applyBorder="1" applyAlignment="1">
      <alignment horizontal="left" wrapText="1"/>
    </xf>
    <xf numFmtId="4" fontId="22" fillId="35" borderId="11" xfId="0" applyNumberFormat="1" applyFont="1" applyFill="1" applyBorder="1" applyAlignment="1">
      <alignment horizontal="right" wrapText="1"/>
    </xf>
    <xf numFmtId="0" fontId="22" fillId="35" borderId="11" xfId="0" applyFont="1" applyFill="1" applyBorder="1" applyAlignment="1">
      <alignment horizontal="right" wrapText="1"/>
    </xf>
    <xf numFmtId="0" fontId="19" fillId="37" borderId="11" xfId="0" applyFont="1" applyFill="1" applyBorder="1" applyAlignment="1">
      <alignment wrapText="1"/>
    </xf>
    <xf numFmtId="0" fontId="21" fillId="37" borderId="11" xfId="0" applyFont="1" applyFill="1" applyBorder="1" applyAlignment="1">
      <alignment wrapText="1"/>
    </xf>
    <xf numFmtId="0" fontId="19" fillId="33" borderId="11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0" fontId="21" fillId="36" borderId="11" xfId="0" applyFont="1" applyFill="1" applyBorder="1" applyAlignment="1">
      <alignment horizontal="right" wrapText="1"/>
    </xf>
    <xf numFmtId="0" fontId="21" fillId="37" borderId="11" xfId="0" applyFont="1" applyFill="1" applyBorder="1" applyAlignment="1">
      <alignment horizontal="right" wrapText="1"/>
    </xf>
    <xf numFmtId="0" fontId="21" fillId="33" borderId="11" xfId="0" applyFont="1" applyFill="1" applyBorder="1" applyAlignment="1">
      <alignment horizontal="right" wrapText="1"/>
    </xf>
    <xf numFmtId="0" fontId="19" fillId="36" borderId="11" xfId="0" applyFont="1" applyFill="1" applyBorder="1" applyAlignment="1">
      <alignment wrapText="1"/>
    </xf>
    <xf numFmtId="0" fontId="21" fillId="36" borderId="11" xfId="0" applyFont="1" applyFill="1" applyBorder="1" applyAlignment="1">
      <alignment wrapText="1"/>
    </xf>
    <xf numFmtId="0" fontId="19" fillId="38" borderId="0" xfId="0" applyFont="1" applyFill="1"/>
    <xf numFmtId="0" fontId="18" fillId="38" borderId="0" xfId="0" applyFont="1" applyFill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9" borderId="12" xfId="0" applyFill="1" applyBorder="1" applyAlignment="1">
      <alignment wrapText="1"/>
    </xf>
    <xf numFmtId="0" fontId="0" fillId="39" borderId="12" xfId="0" applyFill="1" applyBorder="1"/>
    <xf numFmtId="0" fontId="0" fillId="38" borderId="0" xfId="0" applyFill="1" applyBorder="1"/>
    <xf numFmtId="49" fontId="0" fillId="39" borderId="12" xfId="0" applyNumberFormat="1" applyFill="1" applyBorder="1"/>
    <xf numFmtId="0" fontId="0" fillId="0" borderId="12" xfId="0" applyBorder="1"/>
    <xf numFmtId="0" fontId="0" fillId="0" borderId="12" xfId="0" applyBorder="1" applyAlignment="1">
      <alignment wrapText="1"/>
    </xf>
    <xf numFmtId="0" fontId="24" fillId="0" borderId="0" xfId="0" applyFont="1" applyAlignment="1">
      <alignment horizontal="left" vertical="center"/>
    </xf>
    <xf numFmtId="0" fontId="24" fillId="0" borderId="0" xfId="0" applyFont="1"/>
    <xf numFmtId="0" fontId="21" fillId="41" borderId="11" xfId="0" applyFont="1" applyFill="1" applyBorder="1" applyAlignment="1">
      <alignment horizontal="left" wrapText="1"/>
    </xf>
    <xf numFmtId="4" fontId="21" fillId="41" borderId="11" xfId="0" applyNumberFormat="1" applyFont="1" applyFill="1" applyBorder="1" applyAlignment="1">
      <alignment horizontal="right" wrapText="1"/>
    </xf>
    <xf numFmtId="0" fontId="19" fillId="41" borderId="11" xfId="0" applyFont="1" applyFill="1" applyBorder="1" applyAlignment="1">
      <alignment horizontal="right" wrapText="1"/>
    </xf>
    <xf numFmtId="0" fontId="21" fillId="42" borderId="11" xfId="0" applyFont="1" applyFill="1" applyBorder="1" applyAlignment="1">
      <alignment horizontal="left" wrapText="1"/>
    </xf>
    <xf numFmtId="4" fontId="21" fillId="42" borderId="11" xfId="0" applyNumberFormat="1" applyFont="1" applyFill="1" applyBorder="1" applyAlignment="1">
      <alignment horizontal="right" wrapText="1"/>
    </xf>
    <xf numFmtId="0" fontId="19" fillId="42" borderId="11" xfId="0" applyFont="1" applyFill="1" applyBorder="1" applyAlignment="1">
      <alignment horizontal="right" wrapText="1"/>
    </xf>
    <xf numFmtId="0" fontId="21" fillId="44" borderId="11" xfId="0" applyFont="1" applyFill="1" applyBorder="1" applyAlignment="1">
      <alignment horizontal="left" wrapText="1"/>
    </xf>
    <xf numFmtId="4" fontId="21" fillId="44" borderId="11" xfId="0" applyNumberFormat="1" applyFont="1" applyFill="1" applyBorder="1" applyAlignment="1">
      <alignment horizontal="right" wrapText="1"/>
    </xf>
    <xf numFmtId="0" fontId="19" fillId="44" borderId="11" xfId="0" applyFont="1" applyFill="1" applyBorder="1" applyAlignment="1">
      <alignment horizontal="right" wrapText="1"/>
    </xf>
    <xf numFmtId="0" fontId="19" fillId="46" borderId="11" xfId="0" applyFont="1" applyFill="1" applyBorder="1" applyAlignment="1">
      <alignment horizontal="right" wrapText="1"/>
    </xf>
    <xf numFmtId="4" fontId="22" fillId="46" borderId="11" xfId="0" applyNumberFormat="1" applyFont="1" applyFill="1" applyBorder="1" applyAlignment="1">
      <alignment horizontal="right" wrapText="1"/>
    </xf>
    <xf numFmtId="0" fontId="22" fillId="46" borderId="11" xfId="0" applyFont="1" applyFill="1" applyBorder="1" applyAlignment="1">
      <alignment horizontal="left" wrapText="1"/>
    </xf>
    <xf numFmtId="0" fontId="22" fillId="46" borderId="11" xfId="0" applyFont="1" applyFill="1" applyBorder="1" applyAlignment="1">
      <alignment horizontal="right" wrapText="1"/>
    </xf>
    <xf numFmtId="0" fontId="19" fillId="46" borderId="11" xfId="0" applyFont="1" applyFill="1" applyBorder="1" applyAlignment="1">
      <alignment wrapText="1"/>
    </xf>
    <xf numFmtId="0" fontId="22" fillId="46" borderId="11" xfId="0" applyFont="1" applyFill="1" applyBorder="1" applyAlignment="1">
      <alignment wrapText="1"/>
    </xf>
    <xf numFmtId="0" fontId="19" fillId="47" borderId="11" xfId="0" applyFont="1" applyFill="1" applyBorder="1" applyAlignment="1">
      <alignment horizontal="right" wrapText="1"/>
    </xf>
    <xf numFmtId="4" fontId="22" fillId="47" borderId="11" xfId="0" applyNumberFormat="1" applyFont="1" applyFill="1" applyBorder="1" applyAlignment="1">
      <alignment horizontal="right" wrapText="1"/>
    </xf>
    <xf numFmtId="0" fontId="22" fillId="47" borderId="11" xfId="0" applyFont="1" applyFill="1" applyBorder="1" applyAlignment="1">
      <alignment horizontal="left" wrapText="1"/>
    </xf>
    <xf numFmtId="0" fontId="22" fillId="47" borderId="11" xfId="0" applyFont="1" applyFill="1" applyBorder="1" applyAlignment="1">
      <alignment horizontal="right" wrapText="1"/>
    </xf>
    <xf numFmtId="0" fontId="26" fillId="0" borderId="0" xfId="42" applyFont="1"/>
    <xf numFmtId="0" fontId="25" fillId="0" borderId="0" xfId="42" applyNumberFormat="1" applyFont="1" applyFill="1" applyBorder="1" applyAlignment="1" applyProtection="1">
      <alignment horizontal="center" vertical="center" wrapText="1"/>
    </xf>
    <xf numFmtId="4" fontId="25" fillId="0" borderId="0" xfId="42" applyNumberFormat="1" applyFont="1" applyFill="1" applyBorder="1" applyAlignment="1" applyProtection="1">
      <alignment horizontal="center" vertical="center" wrapText="1"/>
    </xf>
    <xf numFmtId="0" fontId="25" fillId="0" borderId="0" xfId="42" applyNumberFormat="1" applyFont="1" applyFill="1" applyBorder="1" applyAlignment="1" applyProtection="1">
      <alignment horizontal="left" wrapText="1"/>
    </xf>
    <xf numFmtId="0" fontId="27" fillId="0" borderId="0" xfId="42" applyNumberFormat="1" applyFont="1" applyFill="1" applyBorder="1" applyAlignment="1" applyProtection="1">
      <alignment wrapText="1"/>
    </xf>
    <xf numFmtId="0" fontId="25" fillId="0" borderId="13" xfId="42" applyNumberFormat="1" applyFont="1" applyFill="1" applyBorder="1" applyAlignment="1" applyProtection="1">
      <alignment horizontal="center" vertical="center" wrapText="1"/>
    </xf>
    <xf numFmtId="4" fontId="23" fillId="0" borderId="13" xfId="42" applyNumberFormat="1" applyFont="1" applyBorder="1" applyAlignment="1">
      <alignment horizontal="center" vertical="center"/>
    </xf>
    <xf numFmtId="0" fontId="25" fillId="0" borderId="12" xfId="42" quotePrefix="1" applyFont="1" applyBorder="1" applyAlignment="1">
      <alignment horizontal="left" vertical="center" wrapText="1"/>
    </xf>
    <xf numFmtId="0" fontId="25" fillId="0" borderId="12" xfId="42" quotePrefix="1" applyFont="1" applyBorder="1" applyAlignment="1">
      <alignment horizontal="center" vertical="center" wrapText="1"/>
    </xf>
    <xf numFmtId="0" fontId="25" fillId="0" borderId="12" xfId="42" quotePrefix="1" applyNumberFormat="1" applyFont="1" applyFill="1" applyBorder="1" applyAlignment="1" applyProtection="1">
      <alignment horizontal="left" vertical="center"/>
    </xf>
    <xf numFmtId="0" fontId="25" fillId="0" borderId="12" xfId="42" quotePrefix="1" applyNumberFormat="1" applyFont="1" applyFill="1" applyBorder="1" applyAlignment="1" applyProtection="1">
      <alignment horizontal="left" vertical="center" wrapText="1"/>
    </xf>
    <xf numFmtId="4" fontId="25" fillId="38" borderId="12" xfId="42" applyNumberFormat="1" applyFont="1" applyFill="1" applyBorder="1" applyAlignment="1" applyProtection="1">
      <alignment horizontal="center" vertical="center" wrapText="1"/>
    </xf>
    <xf numFmtId="0" fontId="23" fillId="0" borderId="12" xfId="42" applyFont="1" applyBorder="1" applyAlignment="1">
      <alignment vertical="center" wrapText="1"/>
    </xf>
    <xf numFmtId="0" fontId="23" fillId="0" borderId="12" xfId="42" applyFont="1" applyBorder="1" applyAlignment="1">
      <alignment vertical="center"/>
    </xf>
    <xf numFmtId="4" fontId="28" fillId="48" borderId="12" xfId="42" applyNumberFormat="1" applyFont="1" applyFill="1" applyBorder="1" applyAlignment="1" applyProtection="1">
      <alignment horizontal="left" vertical="center"/>
    </xf>
    <xf numFmtId="4" fontId="25" fillId="48" borderId="12" xfId="42" applyNumberFormat="1" applyFont="1" applyFill="1" applyBorder="1" applyAlignment="1">
      <alignment horizontal="left" vertical="center"/>
    </xf>
    <xf numFmtId="4" fontId="25" fillId="45" borderId="12" xfId="42" applyNumberFormat="1" applyFont="1" applyFill="1" applyBorder="1" applyAlignment="1">
      <alignment horizontal="left" vertical="center"/>
    </xf>
    <xf numFmtId="0" fontId="23" fillId="45" borderId="12" xfId="42" applyFont="1" applyFill="1" applyBorder="1" applyAlignment="1">
      <alignment horizontal="left" vertical="center"/>
    </xf>
    <xf numFmtId="2" fontId="23" fillId="45" borderId="12" xfId="42" applyNumberFormat="1" applyFont="1" applyFill="1" applyBorder="1" applyAlignment="1">
      <alignment horizontal="left" vertical="center"/>
    </xf>
    <xf numFmtId="4" fontId="28" fillId="0" borderId="12" xfId="42" applyNumberFormat="1" applyFont="1" applyFill="1" applyBorder="1" applyAlignment="1" applyProtection="1">
      <alignment horizontal="left" vertical="center"/>
    </xf>
    <xf numFmtId="4" fontId="25" fillId="0" borderId="12" xfId="42" applyNumberFormat="1" applyFont="1" applyFill="1" applyBorder="1" applyAlignment="1">
      <alignment horizontal="left" vertical="center"/>
    </xf>
    <xf numFmtId="4" fontId="23" fillId="0" borderId="12" xfId="42" applyNumberFormat="1" applyFont="1" applyBorder="1" applyAlignment="1">
      <alignment horizontal="left" vertical="center"/>
    </xf>
    <xf numFmtId="0" fontId="23" fillId="38" borderId="12" xfId="42" applyFont="1" applyFill="1" applyBorder="1" applyAlignment="1">
      <alignment horizontal="left" vertical="center"/>
    </xf>
    <xf numFmtId="2" fontId="23" fillId="38" borderId="12" xfId="42" applyNumberFormat="1" applyFont="1" applyFill="1" applyBorder="1" applyAlignment="1">
      <alignment horizontal="left" vertical="center"/>
    </xf>
    <xf numFmtId="2" fontId="28" fillId="0" borderId="12" xfId="42" applyNumberFormat="1" applyFont="1" applyFill="1" applyBorder="1" applyAlignment="1" applyProtection="1">
      <alignment horizontal="left" vertical="center"/>
    </xf>
    <xf numFmtId="2" fontId="23" fillId="0" borderId="12" xfId="42" applyNumberFormat="1" applyFont="1" applyBorder="1" applyAlignment="1">
      <alignment horizontal="left" vertical="center"/>
    </xf>
    <xf numFmtId="0" fontId="28" fillId="40" borderId="12" xfId="42" applyFont="1" applyFill="1" applyBorder="1" applyAlignment="1">
      <alignment horizontal="left" vertical="center"/>
    </xf>
    <xf numFmtId="0" fontId="29" fillId="40" borderId="12" xfId="42" applyNumberFormat="1" applyFont="1" applyFill="1" applyBorder="1" applyAlignment="1" applyProtection="1">
      <alignment horizontal="left" vertical="center"/>
    </xf>
    <xf numFmtId="0" fontId="29" fillId="48" borderId="12" xfId="42" applyNumberFormat="1" applyFont="1" applyFill="1" applyBorder="1" applyAlignment="1" applyProtection="1">
      <alignment horizontal="left" vertical="center"/>
    </xf>
    <xf numFmtId="4" fontId="28" fillId="0" borderId="12" xfId="42" applyNumberFormat="1" applyFont="1" applyFill="1" applyBorder="1" applyAlignment="1" applyProtection="1">
      <alignment horizontal="left" vertical="center" wrapText="1"/>
    </xf>
    <xf numFmtId="4" fontId="25" fillId="0" borderId="12" xfId="42" applyNumberFormat="1" applyFont="1" applyBorder="1" applyAlignment="1">
      <alignment horizontal="left" vertical="center"/>
    </xf>
    <xf numFmtId="4" fontId="28" fillId="48" borderId="12" xfId="42" applyNumberFormat="1" applyFont="1" applyFill="1" applyBorder="1" applyAlignment="1" applyProtection="1">
      <alignment horizontal="left" vertical="center" wrapText="1"/>
    </xf>
    <xf numFmtId="0" fontId="25" fillId="0" borderId="0" xfId="42" applyNumberFormat="1" applyFont="1" applyFill="1" applyBorder="1" applyAlignment="1" applyProtection="1">
      <alignment horizontal="left" vertical="center" wrapText="1"/>
    </xf>
    <xf numFmtId="0" fontId="27" fillId="0" borderId="0" xfId="42" applyNumberFormat="1" applyFont="1" applyFill="1" applyBorder="1" applyAlignment="1" applyProtection="1">
      <alignment horizontal="left" vertical="center" wrapText="1"/>
    </xf>
    <xf numFmtId="4" fontId="27" fillId="0" borderId="0" xfId="42" applyNumberFormat="1" applyFont="1" applyFill="1" applyBorder="1" applyAlignment="1" applyProtection="1">
      <alignment horizontal="left" vertical="center" wrapText="1"/>
    </xf>
    <xf numFmtId="0" fontId="26" fillId="0" borderId="0" xfId="42" applyFont="1" applyAlignment="1">
      <alignment horizontal="left"/>
    </xf>
    <xf numFmtId="0" fontId="25" fillId="0" borderId="12" xfId="42" quotePrefix="1" applyFont="1" applyBorder="1" applyAlignment="1">
      <alignment horizontal="left" wrapText="1"/>
    </xf>
    <xf numFmtId="0" fontId="25" fillId="0" borderId="12" xfId="42" quotePrefix="1" applyNumberFormat="1" applyFont="1" applyFill="1" applyBorder="1" applyAlignment="1" applyProtection="1">
      <alignment horizontal="left"/>
    </xf>
    <xf numFmtId="0" fontId="25" fillId="0" borderId="12" xfId="42" quotePrefix="1" applyNumberFormat="1" applyFont="1" applyFill="1" applyBorder="1" applyAlignment="1" applyProtection="1">
      <alignment horizontal="left" wrapText="1"/>
    </xf>
    <xf numFmtId="4" fontId="25" fillId="38" borderId="12" xfId="42" applyNumberFormat="1" applyFont="1" applyFill="1" applyBorder="1" applyAlignment="1" applyProtection="1">
      <alignment horizontal="left" vertical="center" wrapText="1"/>
    </xf>
    <xf numFmtId="0" fontId="23" fillId="0" borderId="12" xfId="42" applyFont="1" applyBorder="1" applyAlignment="1">
      <alignment horizontal="left" wrapText="1"/>
    </xf>
    <xf numFmtId="0" fontId="23" fillId="0" borderId="12" xfId="42" applyFont="1" applyBorder="1" applyAlignment="1">
      <alignment horizontal="left"/>
    </xf>
    <xf numFmtId="2" fontId="28" fillId="0" borderId="12" xfId="42" applyNumberFormat="1" applyFont="1" applyFill="1" applyBorder="1" applyAlignment="1" applyProtection="1">
      <alignment horizontal="left" vertical="center" wrapText="1"/>
    </xf>
    <xf numFmtId="4" fontId="25" fillId="0" borderId="12" xfId="42" applyNumberFormat="1" applyFont="1" applyBorder="1" applyAlignment="1">
      <alignment horizontal="left"/>
    </xf>
    <xf numFmtId="2" fontId="28" fillId="40" borderId="12" xfId="42" applyNumberFormat="1" applyFont="1" applyFill="1" applyBorder="1" applyAlignment="1" applyProtection="1">
      <alignment horizontal="left" vertical="center" wrapText="1"/>
    </xf>
    <xf numFmtId="4" fontId="25" fillId="40" borderId="12" xfId="42" applyNumberFormat="1" applyFont="1" applyFill="1" applyBorder="1" applyAlignment="1">
      <alignment horizontal="left"/>
    </xf>
    <xf numFmtId="0" fontId="25" fillId="0" borderId="0" xfId="42" quotePrefix="1" applyNumberFormat="1" applyFont="1" applyFill="1" applyBorder="1" applyAlignment="1" applyProtection="1">
      <alignment horizontal="left" vertical="center" wrapText="1"/>
    </xf>
    <xf numFmtId="0" fontId="25" fillId="0" borderId="14" xfId="42" quotePrefix="1" applyFont="1" applyBorder="1" applyAlignment="1">
      <alignment horizontal="left" wrapText="1"/>
    </xf>
    <xf numFmtId="0" fontId="25" fillId="0" borderId="15" xfId="42" quotePrefix="1" applyFont="1" applyBorder="1" applyAlignment="1">
      <alignment horizontal="left" wrapText="1"/>
    </xf>
    <xf numFmtId="0" fontId="25" fillId="0" borderId="15" xfId="42" quotePrefix="1" applyNumberFormat="1" applyFont="1" applyFill="1" applyBorder="1" applyAlignment="1" applyProtection="1">
      <alignment horizontal="left"/>
    </xf>
    <xf numFmtId="0" fontId="25" fillId="0" borderId="15" xfId="42" quotePrefix="1" applyNumberFormat="1" applyFont="1" applyFill="1" applyBorder="1" applyAlignment="1" applyProtection="1">
      <alignment horizontal="left" wrapText="1"/>
    </xf>
    <xf numFmtId="4" fontId="25" fillId="38" borderId="14" xfId="42" applyNumberFormat="1" applyFont="1" applyFill="1" applyBorder="1" applyAlignment="1" applyProtection="1">
      <alignment horizontal="left" vertical="center" wrapText="1"/>
    </xf>
    <xf numFmtId="0" fontId="25" fillId="43" borderId="15" xfId="42" applyNumberFormat="1" applyFont="1" applyFill="1" applyBorder="1" applyAlignment="1" applyProtection="1">
      <alignment horizontal="left" vertical="center" wrapText="1"/>
    </xf>
    <xf numFmtId="4" fontId="25" fillId="43" borderId="14" xfId="42" quotePrefix="1" applyNumberFormat="1" applyFont="1" applyFill="1" applyBorder="1" applyAlignment="1">
      <alignment horizontal="left"/>
    </xf>
    <xf numFmtId="0" fontId="26" fillId="43" borderId="12" xfId="42" applyFont="1" applyFill="1" applyBorder="1" applyAlignment="1">
      <alignment horizontal="left"/>
    </xf>
    <xf numFmtId="4" fontId="25" fillId="40" borderId="15" xfId="42" applyNumberFormat="1" applyFont="1" applyFill="1" applyBorder="1" applyAlignment="1" applyProtection="1">
      <alignment horizontal="left" vertical="center" wrapText="1"/>
    </xf>
    <xf numFmtId="4" fontId="25" fillId="40" borderId="14" xfId="42" quotePrefix="1" applyNumberFormat="1" applyFont="1" applyFill="1" applyBorder="1" applyAlignment="1">
      <alignment horizontal="left"/>
    </xf>
    <xf numFmtId="4" fontId="30" fillId="40" borderId="12" xfId="42" applyNumberFormat="1" applyFont="1" applyFill="1" applyBorder="1" applyAlignment="1">
      <alignment horizontal="left"/>
    </xf>
    <xf numFmtId="0" fontId="23" fillId="40" borderId="12" xfId="42" applyFont="1" applyFill="1" applyBorder="1"/>
    <xf numFmtId="2" fontId="23" fillId="40" borderId="12" xfId="42" applyNumberFormat="1" applyFont="1" applyFill="1" applyBorder="1"/>
    <xf numFmtId="0" fontId="28" fillId="0" borderId="0" xfId="42" quotePrefix="1" applyNumberFormat="1" applyFont="1" applyFill="1" applyBorder="1" applyAlignment="1" applyProtection="1">
      <alignment horizontal="left" wrapText="1"/>
    </xf>
    <xf numFmtId="0" fontId="29" fillId="0" borderId="0" xfId="42" applyNumberFormat="1" applyFont="1" applyFill="1" applyBorder="1" applyAlignment="1" applyProtection="1">
      <alignment wrapText="1"/>
    </xf>
    <xf numFmtId="4" fontId="25" fillId="0" borderId="0" xfId="42" applyNumberFormat="1" applyFont="1" applyBorder="1" applyAlignment="1">
      <alignment horizontal="right"/>
    </xf>
    <xf numFmtId="4" fontId="26" fillId="0" borderId="0" xfId="42" applyNumberFormat="1" applyFont="1"/>
    <xf numFmtId="0" fontId="28" fillId="40" borderId="12" xfId="42" quotePrefix="1" applyNumberFormat="1" applyFont="1" applyFill="1" applyBorder="1" applyAlignment="1" applyProtection="1">
      <alignment horizontal="left" vertical="center" wrapText="1"/>
    </xf>
    <xf numFmtId="0" fontId="29" fillId="40" borderId="12" xfId="42" applyNumberFormat="1" applyFont="1" applyFill="1" applyBorder="1" applyAlignment="1" applyProtection="1">
      <alignment horizontal="left" vertical="center" wrapText="1"/>
    </xf>
    <xf numFmtId="0" fontId="25" fillId="0" borderId="0" xfId="42" applyNumberFormat="1" applyFont="1" applyFill="1" applyBorder="1" applyAlignment="1" applyProtection="1">
      <alignment horizontal="left" vertical="center" wrapText="1"/>
    </xf>
    <xf numFmtId="0" fontId="26" fillId="0" borderId="0" xfId="42" applyFont="1" applyAlignment="1">
      <alignment horizontal="left" wrapText="1"/>
    </xf>
    <xf numFmtId="0" fontId="25" fillId="43" borderId="14" xfId="42" applyNumberFormat="1" applyFont="1" applyFill="1" applyBorder="1" applyAlignment="1" applyProtection="1">
      <alignment horizontal="left" vertical="center" wrapText="1"/>
    </xf>
    <xf numFmtId="0" fontId="25" fillId="43" borderId="15" xfId="42" applyNumberFormat="1" applyFont="1" applyFill="1" applyBorder="1" applyAlignment="1" applyProtection="1">
      <alignment horizontal="left" vertical="center" wrapText="1"/>
    </xf>
    <xf numFmtId="0" fontId="25" fillId="43" borderId="16" xfId="42" applyNumberFormat="1" applyFont="1" applyFill="1" applyBorder="1" applyAlignment="1" applyProtection="1">
      <alignment horizontal="left" vertical="center" wrapText="1"/>
    </xf>
    <xf numFmtId="0" fontId="25" fillId="40" borderId="14" xfId="42" applyNumberFormat="1" applyFont="1" applyFill="1" applyBorder="1" applyAlignment="1" applyProtection="1">
      <alignment horizontal="left" vertical="center" wrapText="1"/>
    </xf>
    <xf numFmtId="0" fontId="25" fillId="40" borderId="15" xfId="42" applyNumberFormat="1" applyFont="1" applyFill="1" applyBorder="1" applyAlignment="1" applyProtection="1">
      <alignment horizontal="left" vertical="center" wrapText="1"/>
    </xf>
    <xf numFmtId="0" fontId="25" fillId="40" borderId="16" xfId="42" applyNumberFormat="1" applyFont="1" applyFill="1" applyBorder="1" applyAlignment="1" applyProtection="1">
      <alignment horizontal="left" vertical="center" wrapText="1"/>
    </xf>
    <xf numFmtId="0" fontId="28" fillId="0" borderId="12" xfId="42" quotePrefix="1" applyNumberFormat="1" applyFont="1" applyFill="1" applyBorder="1" applyAlignment="1" applyProtection="1">
      <alignment horizontal="left" vertical="center" wrapText="1"/>
    </xf>
    <xf numFmtId="0" fontId="28" fillId="0" borderId="12" xfId="42" quotePrefix="1" applyFont="1" applyBorder="1" applyAlignment="1">
      <alignment horizontal="left" vertical="center"/>
    </xf>
    <xf numFmtId="0" fontId="28" fillId="48" borderId="12" xfId="42" quotePrefix="1" applyNumberFormat="1" applyFont="1" applyFill="1" applyBorder="1" applyAlignment="1" applyProtection="1">
      <alignment horizontal="left" vertical="center" wrapText="1"/>
    </xf>
    <xf numFmtId="0" fontId="28" fillId="0" borderId="12" xfId="42" applyNumberFormat="1" applyFont="1" applyFill="1" applyBorder="1" applyAlignment="1" applyProtection="1">
      <alignment horizontal="left" vertical="center" wrapText="1"/>
    </xf>
    <xf numFmtId="0" fontId="29" fillId="0" borderId="12" xfId="42" applyNumberFormat="1" applyFont="1" applyFill="1" applyBorder="1" applyAlignment="1" applyProtection="1">
      <alignment horizontal="left" vertical="center" wrapText="1"/>
    </xf>
    <xf numFmtId="0" fontId="25" fillId="0" borderId="0" xfId="42" applyNumberFormat="1" applyFont="1" applyFill="1" applyBorder="1" applyAlignment="1" applyProtection="1">
      <alignment horizontal="center" vertical="center" wrapText="1"/>
    </xf>
    <xf numFmtId="0" fontId="26" fillId="0" borderId="0" xfId="42" applyFont="1" applyAlignment="1">
      <alignment wrapText="1"/>
    </xf>
    <xf numFmtId="0" fontId="28" fillId="48" borderId="12" xfId="42" applyNumberFormat="1" applyFont="1" applyFill="1" applyBorder="1" applyAlignment="1" applyProtection="1">
      <alignment horizontal="left" vertical="center" wrapText="1"/>
    </xf>
    <xf numFmtId="0" fontId="28" fillId="0" borderId="12" xfId="42" quotePrefix="1" applyFont="1" applyFill="1" applyBorder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3" xfId="42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A7" sqref="A7"/>
    </sheetView>
  </sheetViews>
  <sheetFormatPr defaultColWidth="9.109375" defaultRowHeight="15.6" x14ac:dyDescent="0.3"/>
  <cols>
    <col min="1" max="4" width="9.109375" style="63"/>
    <col min="5" max="6" width="25.33203125" style="63" customWidth="1"/>
    <col min="7" max="7" width="25.33203125" style="126" customWidth="1"/>
    <col min="8" max="8" width="20.33203125" style="63" customWidth="1"/>
    <col min="9" max="9" width="17" style="63" customWidth="1"/>
    <col min="10" max="16384" width="9.109375" style="63"/>
  </cols>
  <sheetData>
    <row r="1" spans="1:11" ht="42" customHeight="1" x14ac:dyDescent="0.3">
      <c r="A1" s="142" t="s">
        <v>125</v>
      </c>
      <c r="B1" s="142"/>
      <c r="C1" s="142"/>
      <c r="D1" s="142"/>
      <c r="E1" s="142"/>
      <c r="F1" s="142"/>
      <c r="G1" s="142"/>
    </row>
    <row r="2" spans="1:11" ht="18" customHeight="1" x14ac:dyDescent="0.3">
      <c r="A2" s="64"/>
      <c r="B2" s="64"/>
      <c r="C2" s="64"/>
      <c r="D2" s="64"/>
      <c r="E2" s="64"/>
      <c r="F2" s="64"/>
      <c r="G2" s="65"/>
    </row>
    <row r="3" spans="1:11" x14ac:dyDescent="0.3">
      <c r="A3" s="142" t="s">
        <v>46</v>
      </c>
      <c r="B3" s="142"/>
      <c r="C3" s="142"/>
      <c r="D3" s="142"/>
      <c r="E3" s="142"/>
      <c r="F3" s="142"/>
      <c r="G3" s="142"/>
    </row>
    <row r="4" spans="1:11" x14ac:dyDescent="0.3">
      <c r="A4" s="64"/>
      <c r="B4" s="64"/>
      <c r="C4" s="64"/>
      <c r="D4" s="64"/>
      <c r="E4" s="64"/>
      <c r="F4" s="64"/>
      <c r="G4" s="65"/>
    </row>
    <row r="5" spans="1:11" ht="18" customHeight="1" x14ac:dyDescent="0.3">
      <c r="A5" s="142" t="s">
        <v>107</v>
      </c>
      <c r="B5" s="143"/>
      <c r="C5" s="143"/>
      <c r="D5" s="143"/>
      <c r="E5" s="143"/>
      <c r="F5" s="143"/>
      <c r="G5" s="143"/>
    </row>
    <row r="6" spans="1:11" x14ac:dyDescent="0.3">
      <c r="A6" s="66"/>
      <c r="B6" s="67"/>
      <c r="C6" s="67"/>
      <c r="D6" s="67"/>
      <c r="E6" s="68"/>
      <c r="F6" s="68"/>
      <c r="G6" s="69"/>
    </row>
    <row r="7" spans="1:11" ht="35.4" customHeight="1" x14ac:dyDescent="0.3">
      <c r="A7" s="70"/>
      <c r="B7" s="70"/>
      <c r="C7" s="70"/>
      <c r="D7" s="71"/>
      <c r="E7" s="72"/>
      <c r="F7" s="73" t="s">
        <v>126</v>
      </c>
      <c r="G7" s="74" t="s">
        <v>127</v>
      </c>
      <c r="H7" s="74" t="s">
        <v>108</v>
      </c>
      <c r="I7" s="75" t="s">
        <v>128</v>
      </c>
      <c r="J7" s="76" t="s">
        <v>109</v>
      </c>
      <c r="K7" s="76" t="s">
        <v>110</v>
      </c>
    </row>
    <row r="8" spans="1:11" ht="15.6" customHeight="1" x14ac:dyDescent="0.3">
      <c r="A8" s="144" t="s">
        <v>111</v>
      </c>
      <c r="B8" s="144"/>
      <c r="C8" s="144"/>
      <c r="D8" s="144"/>
      <c r="E8" s="144"/>
      <c r="F8" s="77">
        <f>F9+F10</f>
        <v>623537.38</v>
      </c>
      <c r="G8" s="78">
        <f>G9+G10</f>
        <v>1561666</v>
      </c>
      <c r="H8" s="79">
        <f>H9+H10</f>
        <v>1650820.76</v>
      </c>
      <c r="I8" s="79">
        <f>I9+I10</f>
        <v>583149.69999999995</v>
      </c>
      <c r="J8" s="80">
        <f>I8/F8*100</f>
        <v>93.522813339594805</v>
      </c>
      <c r="K8" s="81">
        <f t="shared" ref="K8:K13" si="0">I8/H8*100</f>
        <v>35.324834417517259</v>
      </c>
    </row>
    <row r="9" spans="1:11" ht="15.6" customHeight="1" x14ac:dyDescent="0.3">
      <c r="A9" s="140" t="s">
        <v>112</v>
      </c>
      <c r="B9" s="140"/>
      <c r="C9" s="140"/>
      <c r="D9" s="140"/>
      <c r="E9" s="140"/>
      <c r="F9" s="82">
        <v>623537.38</v>
      </c>
      <c r="G9" s="83">
        <v>1561666</v>
      </c>
      <c r="H9" s="83">
        <v>1650820.76</v>
      </c>
      <c r="I9" s="84">
        <v>583149.69999999995</v>
      </c>
      <c r="J9" s="85">
        <f>I9/F9*100</f>
        <v>93.522813339594805</v>
      </c>
      <c r="K9" s="86">
        <f t="shared" si="0"/>
        <v>35.324834417517259</v>
      </c>
    </row>
    <row r="10" spans="1:11" x14ac:dyDescent="0.3">
      <c r="A10" s="145" t="s">
        <v>113</v>
      </c>
      <c r="B10" s="145"/>
      <c r="C10" s="145"/>
      <c r="D10" s="145"/>
      <c r="E10" s="145"/>
      <c r="F10" s="87">
        <v>0</v>
      </c>
      <c r="G10" s="83">
        <v>0</v>
      </c>
      <c r="H10" s="83">
        <v>0</v>
      </c>
      <c r="I10" s="88">
        <v>0</v>
      </c>
      <c r="J10" s="85"/>
      <c r="K10" s="86"/>
    </row>
    <row r="11" spans="1:11" x14ac:dyDescent="0.3">
      <c r="A11" s="89" t="s">
        <v>114</v>
      </c>
      <c r="B11" s="90"/>
      <c r="C11" s="90"/>
      <c r="D11" s="90"/>
      <c r="E11" s="91"/>
      <c r="F11" s="77">
        <f>F12+F13</f>
        <v>703081.54999999993</v>
      </c>
      <c r="G11" s="78">
        <f>G12+G13</f>
        <v>1561666</v>
      </c>
      <c r="H11" s="78">
        <f>H12+H13</f>
        <v>1573244</v>
      </c>
      <c r="I11" s="78">
        <f>I12+I13</f>
        <v>710960.16999999993</v>
      </c>
      <c r="J11" s="81">
        <f>I11/F11*100</f>
        <v>101.12058409156093</v>
      </c>
      <c r="K11" s="81">
        <f t="shared" si="0"/>
        <v>45.190712311631245</v>
      </c>
    </row>
    <row r="12" spans="1:11" ht="15.6" customHeight="1" x14ac:dyDescent="0.3">
      <c r="A12" s="137" t="s">
        <v>115</v>
      </c>
      <c r="B12" s="137"/>
      <c r="C12" s="137"/>
      <c r="D12" s="137"/>
      <c r="E12" s="137"/>
      <c r="F12" s="92">
        <v>685743.98</v>
      </c>
      <c r="G12" s="83">
        <v>1464296</v>
      </c>
      <c r="H12" s="83">
        <v>1459984</v>
      </c>
      <c r="I12" s="84">
        <v>648011.57999999996</v>
      </c>
      <c r="J12" s="86">
        <f>I12/F12*100</f>
        <v>94.497596610326781</v>
      </c>
      <c r="K12" s="86">
        <f t="shared" si="0"/>
        <v>44.384841203739214</v>
      </c>
    </row>
    <row r="13" spans="1:11" x14ac:dyDescent="0.3">
      <c r="A13" s="138" t="s">
        <v>116</v>
      </c>
      <c r="B13" s="138"/>
      <c r="C13" s="138"/>
      <c r="D13" s="138"/>
      <c r="E13" s="138"/>
      <c r="F13" s="82">
        <v>17337.57</v>
      </c>
      <c r="G13" s="83">
        <v>97370</v>
      </c>
      <c r="H13" s="93">
        <v>113260</v>
      </c>
      <c r="I13" s="84">
        <v>62948.59</v>
      </c>
      <c r="J13" s="86">
        <f>I13/F13*100</f>
        <v>363.0761981061936</v>
      </c>
      <c r="K13" s="86">
        <f t="shared" si="0"/>
        <v>55.578836305844959</v>
      </c>
    </row>
    <row r="14" spans="1:11" ht="15.6" customHeight="1" x14ac:dyDescent="0.3">
      <c r="A14" s="139" t="s">
        <v>117</v>
      </c>
      <c r="B14" s="139"/>
      <c r="C14" s="139"/>
      <c r="D14" s="139"/>
      <c r="E14" s="139"/>
      <c r="F14" s="94">
        <f>F8-F11</f>
        <v>-79544.169999999925</v>
      </c>
      <c r="G14" s="78"/>
      <c r="H14" s="79">
        <f>H8-H11</f>
        <v>77576.760000000009</v>
      </c>
      <c r="I14" s="79">
        <f>I8-I11</f>
        <v>-127810.46999999997</v>
      </c>
      <c r="J14" s="81"/>
      <c r="K14" s="81"/>
    </row>
    <row r="15" spans="1:11" x14ac:dyDescent="0.3">
      <c r="A15" s="95"/>
      <c r="B15" s="96"/>
      <c r="C15" s="96"/>
      <c r="D15" s="96"/>
      <c r="E15" s="96"/>
      <c r="F15" s="96"/>
      <c r="G15" s="97"/>
      <c r="H15" s="98"/>
      <c r="I15" s="98"/>
      <c r="J15" s="98"/>
      <c r="K15" s="98"/>
    </row>
    <row r="16" spans="1:11" ht="18" customHeight="1" x14ac:dyDescent="0.3">
      <c r="A16" s="129" t="s">
        <v>118</v>
      </c>
      <c r="B16" s="130"/>
      <c r="C16" s="130"/>
      <c r="D16" s="130"/>
      <c r="E16" s="130"/>
      <c r="F16" s="130"/>
      <c r="G16" s="130"/>
      <c r="H16" s="98"/>
      <c r="I16" s="98"/>
      <c r="J16" s="98"/>
      <c r="K16" s="98"/>
    </row>
    <row r="17" spans="1:11" x14ac:dyDescent="0.3">
      <c r="A17" s="95"/>
      <c r="B17" s="96"/>
      <c r="C17" s="96"/>
      <c r="D17" s="96"/>
      <c r="E17" s="96"/>
      <c r="F17" s="96"/>
      <c r="G17" s="97"/>
      <c r="H17" s="98"/>
      <c r="I17" s="98"/>
      <c r="J17" s="98"/>
      <c r="K17" s="98"/>
    </row>
    <row r="18" spans="1:11" ht="31.2" x14ac:dyDescent="0.3">
      <c r="A18" s="99"/>
      <c r="B18" s="99"/>
      <c r="C18" s="99"/>
      <c r="D18" s="99"/>
      <c r="E18" s="100"/>
      <c r="F18" s="101" t="s">
        <v>126</v>
      </c>
      <c r="G18" s="102" t="s">
        <v>127</v>
      </c>
      <c r="H18" s="102" t="s">
        <v>108</v>
      </c>
      <c r="I18" s="103" t="s">
        <v>128</v>
      </c>
      <c r="J18" s="104" t="s">
        <v>109</v>
      </c>
      <c r="K18" s="104" t="s">
        <v>110</v>
      </c>
    </row>
    <row r="19" spans="1:11" ht="15.75" customHeight="1" x14ac:dyDescent="0.3">
      <c r="A19" s="140" t="s">
        <v>119</v>
      </c>
      <c r="B19" s="140"/>
      <c r="C19" s="140"/>
      <c r="D19" s="140"/>
      <c r="E19" s="140"/>
      <c r="F19" s="105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</row>
    <row r="20" spans="1:11" x14ac:dyDescent="0.3">
      <c r="A20" s="140" t="s">
        <v>120</v>
      </c>
      <c r="B20" s="141"/>
      <c r="C20" s="141"/>
      <c r="D20" s="141"/>
      <c r="E20" s="141"/>
      <c r="F20" s="105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</row>
    <row r="21" spans="1:11" x14ac:dyDescent="0.3">
      <c r="A21" s="127" t="s">
        <v>121</v>
      </c>
      <c r="B21" s="128"/>
      <c r="C21" s="128"/>
      <c r="D21" s="128"/>
      <c r="E21" s="128"/>
      <c r="F21" s="107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</row>
    <row r="22" spans="1:11" x14ac:dyDescent="0.3">
      <c r="A22" s="109"/>
      <c r="B22" s="96"/>
      <c r="C22" s="96"/>
      <c r="D22" s="96"/>
      <c r="E22" s="96"/>
      <c r="F22" s="96"/>
      <c r="G22" s="97"/>
      <c r="H22" s="98"/>
      <c r="I22" s="98"/>
      <c r="J22" s="98"/>
      <c r="K22" s="98"/>
    </row>
    <row r="23" spans="1:11" ht="18" customHeight="1" x14ac:dyDescent="0.3">
      <c r="A23" s="129" t="s">
        <v>122</v>
      </c>
      <c r="B23" s="130"/>
      <c r="C23" s="130"/>
      <c r="D23" s="130"/>
      <c r="E23" s="130"/>
      <c r="F23" s="130"/>
      <c r="G23" s="130"/>
      <c r="H23" s="98"/>
      <c r="I23" s="98"/>
      <c r="J23" s="98"/>
      <c r="K23" s="98"/>
    </row>
    <row r="24" spans="1:11" x14ac:dyDescent="0.3">
      <c r="A24" s="109"/>
      <c r="B24" s="96"/>
      <c r="C24" s="96"/>
      <c r="D24" s="96"/>
      <c r="E24" s="96"/>
      <c r="F24" s="96"/>
      <c r="G24" s="97"/>
      <c r="H24" s="98"/>
      <c r="I24" s="98"/>
      <c r="J24" s="98"/>
      <c r="K24" s="98"/>
    </row>
    <row r="25" spans="1:11" ht="31.2" x14ac:dyDescent="0.3">
      <c r="A25" s="110"/>
      <c r="B25" s="111"/>
      <c r="C25" s="111"/>
      <c r="D25" s="111"/>
      <c r="E25" s="112"/>
      <c r="F25" s="113" t="s">
        <v>126</v>
      </c>
      <c r="G25" s="102" t="s">
        <v>127</v>
      </c>
      <c r="H25" s="114" t="s">
        <v>108</v>
      </c>
      <c r="I25" s="103" t="s">
        <v>128</v>
      </c>
      <c r="J25" s="104" t="s">
        <v>109</v>
      </c>
      <c r="K25" s="104" t="s">
        <v>110</v>
      </c>
    </row>
    <row r="26" spans="1:11" x14ac:dyDescent="0.3">
      <c r="A26" s="131" t="s">
        <v>123</v>
      </c>
      <c r="B26" s="132"/>
      <c r="C26" s="132"/>
      <c r="D26" s="132"/>
      <c r="E26" s="133"/>
      <c r="F26" s="115"/>
      <c r="G26" s="116"/>
      <c r="H26" s="116"/>
      <c r="I26" s="117"/>
      <c r="J26" s="117"/>
      <c r="K26" s="117"/>
    </row>
    <row r="27" spans="1:11" ht="30" customHeight="1" x14ac:dyDescent="0.3">
      <c r="A27" s="134" t="s">
        <v>124</v>
      </c>
      <c r="B27" s="135"/>
      <c r="C27" s="135"/>
      <c r="D27" s="135"/>
      <c r="E27" s="136"/>
      <c r="F27" s="118">
        <v>0</v>
      </c>
      <c r="G27" s="119">
        <v>0</v>
      </c>
      <c r="H27" s="119">
        <v>0</v>
      </c>
      <c r="I27" s="120">
        <v>0</v>
      </c>
      <c r="J27" s="121">
        <v>0</v>
      </c>
      <c r="K27" s="122">
        <v>0</v>
      </c>
    </row>
    <row r="30" spans="1:11" ht="11.25" customHeight="1" x14ac:dyDescent="0.3">
      <c r="A30" s="123"/>
      <c r="B30" s="124"/>
      <c r="C30" s="124"/>
      <c r="D30" s="124"/>
      <c r="E30" s="124"/>
      <c r="F30" s="124"/>
      <c r="G30" s="125"/>
    </row>
  </sheetData>
  <mergeCells count="16">
    <mergeCell ref="A10:E10"/>
    <mergeCell ref="A1:G1"/>
    <mergeCell ref="A3:G3"/>
    <mergeCell ref="A5:G5"/>
    <mergeCell ref="A8:E8"/>
    <mergeCell ref="A9:E9"/>
    <mergeCell ref="A21:E21"/>
    <mergeCell ref="A23:G23"/>
    <mergeCell ref="A26:E26"/>
    <mergeCell ref="A27:E27"/>
    <mergeCell ref="A12:E12"/>
    <mergeCell ref="A13:E13"/>
    <mergeCell ref="A14:E14"/>
    <mergeCell ref="A16:G16"/>
    <mergeCell ref="A19:E19"/>
    <mergeCell ref="A20:E20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workbookViewId="0">
      <selection activeCell="B12" sqref="B12"/>
    </sheetView>
  </sheetViews>
  <sheetFormatPr defaultRowHeight="9" x14ac:dyDescent="0.15"/>
  <cols>
    <col min="1" max="1" width="37.77734375" style="1" customWidth="1"/>
    <col min="2" max="2" width="24.109375" style="1" customWidth="1"/>
    <col min="3" max="3" width="15.109375" style="1" customWidth="1"/>
    <col min="4" max="4" width="27.109375" style="1" customWidth="1"/>
    <col min="5" max="5" width="14.44140625" style="1" customWidth="1"/>
    <col min="6" max="6" width="14.6640625" style="1" customWidth="1"/>
    <col min="7" max="16384" width="8.88671875" style="1"/>
  </cols>
  <sheetData>
    <row r="1" spans="1:7" s="2" customFormat="1" ht="12.6" x14ac:dyDescent="0.2">
      <c r="A1" s="42" t="s">
        <v>96</v>
      </c>
      <c r="B1" s="42"/>
      <c r="C1" s="43"/>
      <c r="D1" s="43"/>
      <c r="E1" s="1"/>
      <c r="F1" s="1"/>
      <c r="G1" s="1"/>
    </row>
    <row r="2" spans="1:7" s="4" customFormat="1" ht="12.6" x14ac:dyDescent="0.2">
      <c r="A2" s="42"/>
      <c r="B2" s="42"/>
      <c r="C2" s="43"/>
      <c r="D2" s="43"/>
      <c r="E2" s="1"/>
      <c r="F2" s="1"/>
      <c r="G2" s="1"/>
    </row>
    <row r="3" spans="1:7" s="4" customFormat="1" ht="12.6" x14ac:dyDescent="0.2">
      <c r="A3" s="42" t="s">
        <v>97</v>
      </c>
      <c r="B3" s="42"/>
      <c r="C3" s="43"/>
      <c r="D3" s="43"/>
      <c r="E3" s="1"/>
      <c r="F3" s="1"/>
      <c r="G3" s="1"/>
    </row>
    <row r="4" spans="1:7" s="4" customFormat="1" ht="12.6" x14ac:dyDescent="0.2">
      <c r="A4" s="42"/>
      <c r="B4" s="42"/>
      <c r="C4" s="43"/>
      <c r="D4" s="43"/>
      <c r="E4" s="1"/>
      <c r="F4" s="1"/>
      <c r="G4" s="1"/>
    </row>
    <row r="5" spans="1:7" s="4" customFormat="1" ht="12.6" x14ac:dyDescent="0.2">
      <c r="A5" s="42" t="s">
        <v>98</v>
      </c>
      <c r="B5" s="42"/>
      <c r="C5" s="43"/>
      <c r="D5" s="43"/>
      <c r="E5" s="1"/>
      <c r="F5" s="1"/>
      <c r="G5" s="1"/>
    </row>
    <row r="6" spans="1:7" s="4" customFormat="1" ht="12.6" x14ac:dyDescent="0.2">
      <c r="A6" s="42"/>
      <c r="B6" s="42"/>
      <c r="C6" s="43"/>
      <c r="D6" s="43"/>
      <c r="E6" s="1"/>
      <c r="F6" s="1"/>
      <c r="G6" s="1"/>
    </row>
    <row r="7" spans="1:7" s="4" customFormat="1" ht="9.6" thickBot="1" x14ac:dyDescent="0.2">
      <c r="A7" s="1"/>
      <c r="B7" s="1"/>
      <c r="C7" s="1"/>
      <c r="D7" s="1"/>
      <c r="E7" s="1"/>
      <c r="F7" s="1"/>
      <c r="G7" s="1"/>
    </row>
    <row r="8" spans="1:7" s="4" customFormat="1" ht="10.8" thickBot="1" x14ac:dyDescent="0.2">
      <c r="A8" s="3" t="s">
        <v>0</v>
      </c>
      <c r="B8" s="3" t="s">
        <v>1</v>
      </c>
      <c r="C8" s="3" t="s">
        <v>2</v>
      </c>
      <c r="D8" s="3" t="s">
        <v>99</v>
      </c>
      <c r="E8" s="3" t="s">
        <v>100</v>
      </c>
      <c r="F8" s="3" t="s">
        <v>101</v>
      </c>
      <c r="G8" s="2"/>
    </row>
    <row r="9" spans="1:7" s="4" customFormat="1" ht="13.2" x14ac:dyDescent="0.25">
      <c r="A9" s="5" t="s">
        <v>95</v>
      </c>
      <c r="B9" s="26"/>
      <c r="C9" s="26"/>
      <c r="D9" s="26"/>
      <c r="E9" s="26"/>
      <c r="F9" s="25"/>
    </row>
    <row r="10" spans="1:7" s="4" customFormat="1" ht="13.2" x14ac:dyDescent="0.25">
      <c r="A10" s="44" t="s">
        <v>94</v>
      </c>
      <c r="B10" s="45">
        <v>623537.38</v>
      </c>
      <c r="C10" s="45">
        <v>1561666</v>
      </c>
      <c r="D10" s="45">
        <v>1650820.76</v>
      </c>
      <c r="E10" s="45">
        <v>687526.25</v>
      </c>
      <c r="F10" s="46">
        <v>41.65</v>
      </c>
    </row>
    <row r="11" spans="1:7" s="4" customFormat="1" ht="26.4" x14ac:dyDescent="0.25">
      <c r="A11" s="5" t="s">
        <v>93</v>
      </c>
      <c r="B11" s="6">
        <v>542167.72</v>
      </c>
      <c r="C11" s="6">
        <v>1324950</v>
      </c>
      <c r="D11" s="6">
        <v>1408350.56</v>
      </c>
      <c r="E11" s="6">
        <v>583149.69999999995</v>
      </c>
      <c r="F11" s="7">
        <v>41.41</v>
      </c>
    </row>
    <row r="12" spans="1:7" s="4" customFormat="1" ht="39.6" x14ac:dyDescent="0.25">
      <c r="A12" s="5" t="s">
        <v>92</v>
      </c>
      <c r="B12" s="6">
        <v>14468.55</v>
      </c>
      <c r="C12" s="6">
        <v>61300</v>
      </c>
      <c r="D12" s="6">
        <v>41621.54</v>
      </c>
      <c r="E12" s="6">
        <v>14521.04</v>
      </c>
      <c r="F12" s="7">
        <v>34.89</v>
      </c>
    </row>
    <row r="13" spans="1:7" s="4" customFormat="1" ht="39.6" x14ac:dyDescent="0.25">
      <c r="A13" s="5" t="s">
        <v>91</v>
      </c>
      <c r="B13" s="6">
        <v>1052.5</v>
      </c>
      <c r="C13" s="6">
        <v>7400</v>
      </c>
      <c r="D13" s="6">
        <v>11354.66</v>
      </c>
      <c r="E13" s="6">
        <v>4610</v>
      </c>
      <c r="F13" s="7">
        <v>40.6</v>
      </c>
    </row>
    <row r="14" spans="1:7" s="4" customFormat="1" ht="26.4" x14ac:dyDescent="0.25">
      <c r="A14" s="5" t="s">
        <v>90</v>
      </c>
      <c r="B14" s="6">
        <v>65848.61</v>
      </c>
      <c r="C14" s="6">
        <v>168016</v>
      </c>
      <c r="D14" s="6">
        <v>189494</v>
      </c>
      <c r="E14" s="6">
        <v>85245.51</v>
      </c>
      <c r="F14" s="7">
        <v>44.99</v>
      </c>
    </row>
    <row r="15" spans="1:7" s="4" customFormat="1" ht="13.2" x14ac:dyDescent="0.25">
      <c r="A15" s="47" t="s">
        <v>89</v>
      </c>
      <c r="B15" s="48">
        <v>623537.38</v>
      </c>
      <c r="C15" s="48">
        <v>1561666</v>
      </c>
      <c r="D15" s="48">
        <v>1650820.76</v>
      </c>
      <c r="E15" s="48">
        <v>687526.25</v>
      </c>
      <c r="F15" s="49">
        <v>41.65</v>
      </c>
    </row>
    <row r="16" spans="1:7" s="4" customFormat="1" ht="13.2" x14ac:dyDescent="0.25">
      <c r="A16" s="44" t="s">
        <v>88</v>
      </c>
      <c r="B16" s="45">
        <v>685743.98</v>
      </c>
      <c r="C16" s="45">
        <v>1464296</v>
      </c>
      <c r="D16" s="45">
        <v>1459984</v>
      </c>
      <c r="E16" s="45">
        <v>648011.57999999996</v>
      </c>
      <c r="F16" s="46">
        <v>44.38</v>
      </c>
    </row>
    <row r="17" spans="1:7" s="4" customFormat="1" ht="13.2" x14ac:dyDescent="0.25">
      <c r="A17" s="5" t="s">
        <v>87</v>
      </c>
      <c r="B17" s="6">
        <v>557849.41</v>
      </c>
      <c r="C17" s="6">
        <v>1139880</v>
      </c>
      <c r="D17" s="6">
        <v>1118080</v>
      </c>
      <c r="E17" s="6">
        <v>526088.27</v>
      </c>
      <c r="F17" s="7">
        <v>47.05</v>
      </c>
    </row>
    <row r="18" spans="1:7" s="4" customFormat="1" ht="13.2" x14ac:dyDescent="0.25">
      <c r="A18" s="5" t="s">
        <v>86</v>
      </c>
      <c r="B18" s="6">
        <v>124892.79</v>
      </c>
      <c r="C18" s="6">
        <v>308966</v>
      </c>
      <c r="D18" s="6">
        <v>326454</v>
      </c>
      <c r="E18" s="6">
        <v>120827.31</v>
      </c>
      <c r="F18" s="7">
        <v>37.01</v>
      </c>
    </row>
    <row r="19" spans="1:7" s="4" customFormat="1" ht="13.2" x14ac:dyDescent="0.25">
      <c r="A19" s="5" t="s">
        <v>80</v>
      </c>
      <c r="B19" s="29">
        <v>391.78</v>
      </c>
      <c r="C19" s="26"/>
      <c r="D19" s="26"/>
      <c r="E19" s="26"/>
      <c r="F19" s="25"/>
    </row>
    <row r="20" spans="1:7" ht="26.4" x14ac:dyDescent="0.25">
      <c r="A20" s="5" t="s">
        <v>78</v>
      </c>
      <c r="B20" s="6">
        <v>2250</v>
      </c>
      <c r="C20" s="6">
        <v>15000</v>
      </c>
      <c r="D20" s="6">
        <v>15000</v>
      </c>
      <c r="E20" s="29">
        <v>660</v>
      </c>
      <c r="F20" s="7">
        <v>4.4000000000000004</v>
      </c>
      <c r="G20" s="4"/>
    </row>
    <row r="21" spans="1:7" ht="13.2" x14ac:dyDescent="0.25">
      <c r="A21" s="5" t="s">
        <v>77</v>
      </c>
      <c r="B21" s="29">
        <v>360</v>
      </c>
      <c r="C21" s="29">
        <v>450</v>
      </c>
      <c r="D21" s="29">
        <v>450</v>
      </c>
      <c r="E21" s="29">
        <v>436</v>
      </c>
      <c r="F21" s="7">
        <v>96.89</v>
      </c>
      <c r="G21" s="4"/>
    </row>
    <row r="22" spans="1:7" ht="13.2" x14ac:dyDescent="0.25">
      <c r="A22" s="44" t="s">
        <v>76</v>
      </c>
      <c r="B22" s="45">
        <v>17337.57</v>
      </c>
      <c r="C22" s="45">
        <v>97370</v>
      </c>
      <c r="D22" s="45">
        <v>113260</v>
      </c>
      <c r="E22" s="45">
        <v>62948.59</v>
      </c>
      <c r="F22" s="46">
        <v>55.58</v>
      </c>
      <c r="G22" s="4"/>
    </row>
    <row r="23" spans="1:7" ht="26.4" x14ac:dyDescent="0.25">
      <c r="A23" s="5" t="s">
        <v>75</v>
      </c>
      <c r="B23" s="26"/>
      <c r="C23" s="29">
        <v>250</v>
      </c>
      <c r="D23" s="29">
        <v>250</v>
      </c>
      <c r="E23" s="26"/>
      <c r="F23" s="25"/>
      <c r="G23" s="4"/>
    </row>
    <row r="24" spans="1:7" ht="26.4" x14ac:dyDescent="0.25">
      <c r="A24" s="5" t="s">
        <v>74</v>
      </c>
      <c r="B24" s="6">
        <v>9587.57</v>
      </c>
      <c r="C24" s="6">
        <v>47120</v>
      </c>
      <c r="D24" s="6">
        <v>70010</v>
      </c>
      <c r="E24" s="6">
        <v>32967.589999999997</v>
      </c>
      <c r="F24" s="7">
        <v>47.09</v>
      </c>
      <c r="G24" s="4"/>
    </row>
    <row r="25" spans="1:7" ht="26.4" x14ac:dyDescent="0.25">
      <c r="A25" s="5" t="s">
        <v>68</v>
      </c>
      <c r="B25" s="6">
        <v>7750</v>
      </c>
      <c r="C25" s="6">
        <v>50000</v>
      </c>
      <c r="D25" s="6">
        <v>43000</v>
      </c>
      <c r="E25" s="6">
        <v>29981</v>
      </c>
      <c r="F25" s="7">
        <v>69.72</v>
      </c>
      <c r="G25" s="4"/>
    </row>
    <row r="26" spans="1:7" ht="13.2" x14ac:dyDescent="0.25">
      <c r="A26" s="47" t="s">
        <v>65</v>
      </c>
      <c r="B26" s="48">
        <v>703081.55</v>
      </c>
      <c r="C26" s="48">
        <v>1561666</v>
      </c>
      <c r="D26" s="48">
        <v>1573244</v>
      </c>
      <c r="E26" s="48">
        <v>710960.17</v>
      </c>
      <c r="F26" s="49">
        <v>45.19</v>
      </c>
      <c r="G26" s="4"/>
    </row>
  </sheetData>
  <pageMargins left="0.75" right="0.75" top="1" bottom="1" header="0.5" footer="0.5"/>
  <pageSetup paperSize="9" scale="7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workbookViewId="0">
      <selection activeCell="B56" sqref="B56"/>
    </sheetView>
  </sheetViews>
  <sheetFormatPr defaultRowHeight="9" x14ac:dyDescent="0.15"/>
  <cols>
    <col min="1" max="1" width="37.77734375" style="1" customWidth="1"/>
    <col min="2" max="2" width="24.109375" style="1" customWidth="1"/>
    <col min="3" max="3" width="15.109375" style="1" customWidth="1"/>
    <col min="4" max="4" width="27.109375" style="1" customWidth="1"/>
    <col min="5" max="5" width="14.44140625" style="1" customWidth="1"/>
    <col min="6" max="6" width="14.6640625" style="1" customWidth="1"/>
    <col min="7" max="16384" width="8.88671875" style="1"/>
  </cols>
  <sheetData>
    <row r="1" spans="1:7" s="2" customFormat="1" ht="12.6" x14ac:dyDescent="0.2">
      <c r="A1" s="42" t="s">
        <v>96</v>
      </c>
      <c r="B1" s="42"/>
      <c r="C1" s="43"/>
      <c r="D1" s="43"/>
      <c r="E1" s="1"/>
      <c r="F1" s="1"/>
      <c r="G1" s="1"/>
    </row>
    <row r="2" spans="1:7" s="4" customFormat="1" ht="12.6" x14ac:dyDescent="0.2">
      <c r="A2" s="42"/>
      <c r="B2" s="42"/>
      <c r="C2" s="43"/>
      <c r="D2" s="43"/>
      <c r="E2" s="1"/>
      <c r="F2" s="1"/>
      <c r="G2" s="1"/>
    </row>
    <row r="3" spans="1:7" s="4" customFormat="1" ht="12.6" x14ac:dyDescent="0.2">
      <c r="A3" s="42" t="s">
        <v>97</v>
      </c>
      <c r="B3" s="42"/>
      <c r="C3" s="43"/>
      <c r="D3" s="43"/>
      <c r="E3" s="1"/>
      <c r="F3" s="1"/>
      <c r="G3" s="1"/>
    </row>
    <row r="4" spans="1:7" s="4" customFormat="1" ht="12.6" x14ac:dyDescent="0.2">
      <c r="A4" s="42"/>
      <c r="B4" s="42"/>
      <c r="C4" s="43"/>
      <c r="D4" s="43"/>
      <c r="E4" s="1"/>
      <c r="F4" s="1"/>
      <c r="G4" s="1"/>
    </row>
    <row r="5" spans="1:7" s="4" customFormat="1" ht="12.6" x14ac:dyDescent="0.2">
      <c r="A5" s="42" t="s">
        <v>102</v>
      </c>
      <c r="B5" s="42"/>
      <c r="C5" s="43"/>
      <c r="D5" s="43"/>
      <c r="E5" s="1"/>
      <c r="F5" s="1"/>
      <c r="G5" s="1"/>
    </row>
    <row r="6" spans="1:7" s="4" customFormat="1" ht="9.6" thickBot="1" x14ac:dyDescent="0.2">
      <c r="A6" s="1"/>
      <c r="B6" s="1"/>
      <c r="C6" s="1"/>
      <c r="D6" s="1"/>
      <c r="E6" s="1"/>
      <c r="F6" s="1"/>
      <c r="G6" s="1"/>
    </row>
    <row r="7" spans="1:7" s="4" customFormat="1" ht="10.8" thickBot="1" x14ac:dyDescent="0.2">
      <c r="A7" s="3" t="s">
        <v>0</v>
      </c>
      <c r="B7" s="3" t="s">
        <v>1</v>
      </c>
      <c r="C7" s="3" t="s">
        <v>2</v>
      </c>
      <c r="D7" s="3" t="s">
        <v>103</v>
      </c>
      <c r="E7" s="3" t="s">
        <v>100</v>
      </c>
      <c r="F7" s="3" t="s">
        <v>101</v>
      </c>
      <c r="G7" s="2"/>
    </row>
    <row r="8" spans="1:7" s="4" customFormat="1" ht="13.2" x14ac:dyDescent="0.25">
      <c r="A8" s="5" t="s">
        <v>95</v>
      </c>
      <c r="B8" s="26"/>
      <c r="C8" s="26"/>
      <c r="D8" s="26"/>
      <c r="E8" s="26"/>
      <c r="F8" s="25"/>
    </row>
    <row r="9" spans="1:7" s="4" customFormat="1" ht="13.2" x14ac:dyDescent="0.25">
      <c r="A9" s="44" t="s">
        <v>94</v>
      </c>
      <c r="B9" s="45">
        <v>623537.38</v>
      </c>
      <c r="C9" s="45">
        <v>1561666</v>
      </c>
      <c r="D9" s="45">
        <v>1650820.76</v>
      </c>
      <c r="E9" s="45">
        <v>687526.25</v>
      </c>
      <c r="F9" s="46">
        <v>41.65</v>
      </c>
    </row>
    <row r="10" spans="1:7" s="4" customFormat="1" ht="26.4" x14ac:dyDescent="0.25">
      <c r="A10" s="5" t="s">
        <v>93</v>
      </c>
      <c r="B10" s="6">
        <v>542167.72</v>
      </c>
      <c r="C10" s="6">
        <v>1324950</v>
      </c>
      <c r="D10" s="6">
        <v>1408350.56</v>
      </c>
      <c r="E10" s="6">
        <v>583149.69999999995</v>
      </c>
      <c r="F10" s="7">
        <v>41.41</v>
      </c>
    </row>
    <row r="11" spans="1:7" s="4" customFormat="1" ht="39.6" x14ac:dyDescent="0.25">
      <c r="A11" s="5" t="s">
        <v>92</v>
      </c>
      <c r="B11" s="6">
        <v>14468.55</v>
      </c>
      <c r="C11" s="6">
        <v>61300</v>
      </c>
      <c r="D11" s="6">
        <v>41621.54</v>
      </c>
      <c r="E11" s="6">
        <v>14521.04</v>
      </c>
      <c r="F11" s="7">
        <v>34.89</v>
      </c>
    </row>
    <row r="12" spans="1:7" s="4" customFormat="1" ht="39.6" x14ac:dyDescent="0.25">
      <c r="A12" s="5" t="s">
        <v>91</v>
      </c>
      <c r="B12" s="6">
        <v>1052.5</v>
      </c>
      <c r="C12" s="6">
        <v>7400</v>
      </c>
      <c r="D12" s="6">
        <v>11354.66</v>
      </c>
      <c r="E12" s="6">
        <v>4610</v>
      </c>
      <c r="F12" s="7">
        <v>40.6</v>
      </c>
    </row>
    <row r="13" spans="1:7" s="4" customFormat="1" ht="26.4" x14ac:dyDescent="0.25">
      <c r="A13" s="5" t="s">
        <v>90</v>
      </c>
      <c r="B13" s="6">
        <v>65848.61</v>
      </c>
      <c r="C13" s="6">
        <v>168016</v>
      </c>
      <c r="D13" s="6">
        <v>189494</v>
      </c>
      <c r="E13" s="6">
        <v>85245.51</v>
      </c>
      <c r="F13" s="7">
        <v>44.99</v>
      </c>
    </row>
    <row r="14" spans="1:7" s="4" customFormat="1" ht="13.2" x14ac:dyDescent="0.25">
      <c r="A14" s="50" t="s">
        <v>89</v>
      </c>
      <c r="B14" s="51">
        <v>623537.38</v>
      </c>
      <c r="C14" s="51">
        <v>1561666</v>
      </c>
      <c r="D14" s="51">
        <v>1650820.76</v>
      </c>
      <c r="E14" s="51">
        <v>687526.25</v>
      </c>
      <c r="F14" s="52">
        <v>41.65</v>
      </c>
    </row>
    <row r="15" spans="1:7" s="4" customFormat="1" ht="13.2" x14ac:dyDescent="0.25">
      <c r="A15" s="44" t="s">
        <v>88</v>
      </c>
      <c r="B15" s="45">
        <v>685743.98</v>
      </c>
      <c r="C15" s="45">
        <v>1464296</v>
      </c>
      <c r="D15" s="45">
        <v>1459984</v>
      </c>
      <c r="E15" s="45">
        <v>648011.57999999996</v>
      </c>
      <c r="F15" s="46">
        <v>44.38</v>
      </c>
    </row>
    <row r="16" spans="1:7" s="4" customFormat="1" ht="13.2" x14ac:dyDescent="0.25">
      <c r="A16" s="5" t="s">
        <v>87</v>
      </c>
      <c r="B16" s="6">
        <v>557849.41</v>
      </c>
      <c r="C16" s="6">
        <v>1139880</v>
      </c>
      <c r="D16" s="6">
        <v>1118080</v>
      </c>
      <c r="E16" s="6">
        <v>526088.27</v>
      </c>
      <c r="F16" s="7">
        <v>47.05</v>
      </c>
    </row>
    <row r="17" spans="1:6" s="4" customFormat="1" ht="13.2" x14ac:dyDescent="0.25">
      <c r="A17" s="5" t="s">
        <v>67</v>
      </c>
      <c r="B17" s="6">
        <v>2224.0700000000002</v>
      </c>
      <c r="C17" s="6">
        <v>5280</v>
      </c>
      <c r="D17" s="6">
        <v>5280</v>
      </c>
      <c r="E17" s="6">
        <v>2258.9899999999998</v>
      </c>
      <c r="F17" s="7">
        <v>42.78</v>
      </c>
    </row>
    <row r="18" spans="1:6" s="4" customFormat="1" ht="26.4" x14ac:dyDescent="0.25">
      <c r="A18" s="5" t="s">
        <v>72</v>
      </c>
      <c r="B18" s="6">
        <v>10125.31</v>
      </c>
      <c r="C18" s="6">
        <v>25300</v>
      </c>
      <c r="D18" s="6">
        <v>6500</v>
      </c>
      <c r="E18" s="6">
        <v>1200</v>
      </c>
      <c r="F18" s="7">
        <v>18.46</v>
      </c>
    </row>
    <row r="19" spans="1:6" s="4" customFormat="1" ht="13.2" x14ac:dyDescent="0.25">
      <c r="A19" s="5" t="s">
        <v>79</v>
      </c>
      <c r="B19" s="29">
        <v>406.29</v>
      </c>
      <c r="C19" s="26"/>
      <c r="D19" s="26"/>
      <c r="E19" s="26"/>
      <c r="F19" s="25"/>
    </row>
    <row r="20" spans="1:6" s="4" customFormat="1" ht="26.4" x14ac:dyDescent="0.25">
      <c r="A20" s="5" t="s">
        <v>84</v>
      </c>
      <c r="B20" s="6">
        <v>482315.96</v>
      </c>
      <c r="C20" s="6">
        <v>930000</v>
      </c>
      <c r="D20" s="6">
        <v>930000</v>
      </c>
      <c r="E20" s="6">
        <v>443336.98</v>
      </c>
      <c r="F20" s="7">
        <v>47.67</v>
      </c>
    </row>
    <row r="21" spans="1:6" s="4" customFormat="1" ht="26.4" x14ac:dyDescent="0.25">
      <c r="A21" s="5" t="s">
        <v>83</v>
      </c>
      <c r="B21" s="26"/>
      <c r="C21" s="6">
        <v>1100</v>
      </c>
      <c r="D21" s="6">
        <v>1100</v>
      </c>
      <c r="E21" s="29">
        <v>374.83</v>
      </c>
      <c r="F21" s="7">
        <v>34.08</v>
      </c>
    </row>
    <row r="22" spans="1:6" s="4" customFormat="1" ht="26.4" x14ac:dyDescent="0.25">
      <c r="A22" s="5" t="s">
        <v>70</v>
      </c>
      <c r="B22" s="6">
        <v>60464.639999999999</v>
      </c>
      <c r="C22" s="26"/>
      <c r="D22" s="26"/>
      <c r="E22" s="26"/>
      <c r="F22" s="25"/>
    </row>
    <row r="23" spans="1:6" s="4" customFormat="1" ht="13.2" x14ac:dyDescent="0.25">
      <c r="A23" s="5" t="s">
        <v>66</v>
      </c>
      <c r="B23" s="26"/>
      <c r="C23" s="6">
        <v>173000</v>
      </c>
      <c r="D23" s="6">
        <v>170000</v>
      </c>
      <c r="E23" s="6">
        <v>76793.429999999993</v>
      </c>
      <c r="F23" s="7">
        <v>45.17</v>
      </c>
    </row>
    <row r="24" spans="1:6" s="4" customFormat="1" ht="13.2" x14ac:dyDescent="0.25">
      <c r="A24" s="5" t="s">
        <v>82</v>
      </c>
      <c r="B24" s="6">
        <v>2313.14</v>
      </c>
      <c r="C24" s="26"/>
      <c r="D24" s="26"/>
      <c r="E24" s="26"/>
      <c r="F24" s="25"/>
    </row>
    <row r="25" spans="1:6" s="4" customFormat="1" ht="13.2" x14ac:dyDescent="0.25">
      <c r="A25" s="5" t="s">
        <v>81</v>
      </c>
      <c r="B25" s="26"/>
      <c r="C25" s="6">
        <v>5200</v>
      </c>
      <c r="D25" s="6">
        <v>5200</v>
      </c>
      <c r="E25" s="6">
        <v>2124.04</v>
      </c>
      <c r="F25" s="7">
        <v>40.85</v>
      </c>
    </row>
    <row r="26" spans="1:6" s="4" customFormat="1" ht="13.2" x14ac:dyDescent="0.25">
      <c r="A26" s="5" t="s">
        <v>86</v>
      </c>
      <c r="B26" s="6">
        <v>124892.79</v>
      </c>
      <c r="C26" s="6">
        <v>308966</v>
      </c>
      <c r="D26" s="6">
        <v>326454</v>
      </c>
      <c r="E26" s="6">
        <v>120827.31</v>
      </c>
      <c r="F26" s="7">
        <v>37.01</v>
      </c>
    </row>
    <row r="27" spans="1:6" s="4" customFormat="1" ht="13.2" x14ac:dyDescent="0.25">
      <c r="A27" s="5" t="s">
        <v>67</v>
      </c>
      <c r="B27" s="29">
        <v>549.16999999999996</v>
      </c>
      <c r="C27" s="6">
        <v>5350</v>
      </c>
      <c r="D27" s="6">
        <v>2350</v>
      </c>
      <c r="E27" s="29">
        <v>418</v>
      </c>
      <c r="F27" s="7">
        <v>17.79</v>
      </c>
    </row>
    <row r="28" spans="1:6" s="4" customFormat="1" ht="13.2" x14ac:dyDescent="0.25">
      <c r="A28" s="5" t="s">
        <v>73</v>
      </c>
      <c r="B28" s="29">
        <v>268.23</v>
      </c>
      <c r="C28" s="6">
        <v>3300</v>
      </c>
      <c r="D28" s="6">
        <v>6000</v>
      </c>
      <c r="E28" s="29">
        <v>824.79</v>
      </c>
      <c r="F28" s="7">
        <v>13.75</v>
      </c>
    </row>
    <row r="29" spans="1:6" s="4" customFormat="1" ht="26.4" x14ac:dyDescent="0.25">
      <c r="A29" s="5" t="s">
        <v>72</v>
      </c>
      <c r="B29" s="6">
        <v>5014.08</v>
      </c>
      <c r="C29" s="6">
        <v>36000</v>
      </c>
      <c r="D29" s="6">
        <v>33000</v>
      </c>
      <c r="E29" s="6">
        <v>7613.34</v>
      </c>
      <c r="F29" s="7">
        <v>23.07</v>
      </c>
    </row>
    <row r="30" spans="1:6" s="4" customFormat="1" ht="13.2" x14ac:dyDescent="0.25">
      <c r="A30" s="5" t="s">
        <v>79</v>
      </c>
      <c r="B30" s="6">
        <v>51457.86</v>
      </c>
      <c r="C30" s="26"/>
      <c r="D30" s="26"/>
      <c r="E30" s="26"/>
      <c r="F30" s="25"/>
    </row>
    <row r="31" spans="1:6" s="4" customFormat="1" ht="26.4" x14ac:dyDescent="0.25">
      <c r="A31" s="5" t="s">
        <v>85</v>
      </c>
      <c r="B31" s="26"/>
      <c r="C31" s="6">
        <v>117536</v>
      </c>
      <c r="D31" s="6">
        <v>139124</v>
      </c>
      <c r="E31" s="6">
        <v>57862.1</v>
      </c>
      <c r="F31" s="7">
        <v>41.59</v>
      </c>
    </row>
    <row r="32" spans="1:6" s="4" customFormat="1" ht="26.4" x14ac:dyDescent="0.25">
      <c r="A32" s="5" t="s">
        <v>71</v>
      </c>
      <c r="B32" s="26"/>
      <c r="C32" s="6">
        <v>46500</v>
      </c>
      <c r="D32" s="6">
        <v>48700</v>
      </c>
      <c r="E32" s="6">
        <v>23611.18</v>
      </c>
      <c r="F32" s="7">
        <v>48.48</v>
      </c>
    </row>
    <row r="33" spans="1:6" s="4" customFormat="1" ht="26.4" x14ac:dyDescent="0.25">
      <c r="A33" s="5" t="s">
        <v>84</v>
      </c>
      <c r="B33" s="6">
        <v>25750.68</v>
      </c>
      <c r="C33" s="6">
        <v>55500</v>
      </c>
      <c r="D33" s="6">
        <v>47500</v>
      </c>
      <c r="E33" s="6">
        <v>22743.07</v>
      </c>
      <c r="F33" s="7">
        <v>47.88</v>
      </c>
    </row>
    <row r="34" spans="1:6" s="4" customFormat="1" ht="26.4" x14ac:dyDescent="0.25">
      <c r="A34" s="5" t="s">
        <v>83</v>
      </c>
      <c r="B34" s="26"/>
      <c r="C34" s="29">
        <v>130</v>
      </c>
      <c r="D34" s="29">
        <v>130</v>
      </c>
      <c r="E34" s="26"/>
      <c r="F34" s="25"/>
    </row>
    <row r="35" spans="1:6" s="4" customFormat="1" ht="26.4" x14ac:dyDescent="0.25">
      <c r="A35" s="5" t="s">
        <v>70</v>
      </c>
      <c r="B35" s="6">
        <v>40140.589999999997</v>
      </c>
      <c r="C35" s="26"/>
      <c r="D35" s="26"/>
      <c r="E35" s="26"/>
      <c r="F35" s="25"/>
    </row>
    <row r="36" spans="1:6" s="4" customFormat="1" ht="13.2" x14ac:dyDescent="0.25">
      <c r="A36" s="5" t="s">
        <v>66</v>
      </c>
      <c r="B36" s="26"/>
      <c r="C36" s="6">
        <v>40500</v>
      </c>
      <c r="D36" s="6">
        <v>36000</v>
      </c>
      <c r="E36" s="6">
        <v>6156.07</v>
      </c>
      <c r="F36" s="7">
        <v>17.100000000000001</v>
      </c>
    </row>
    <row r="37" spans="1:6" s="4" customFormat="1" ht="13.2" x14ac:dyDescent="0.25">
      <c r="A37" s="5" t="s">
        <v>82</v>
      </c>
      <c r="B37" s="6">
        <v>1712.18</v>
      </c>
      <c r="C37" s="6">
        <v>2500</v>
      </c>
      <c r="D37" s="6">
        <v>2500</v>
      </c>
      <c r="E37" s="6">
        <v>1370.3</v>
      </c>
      <c r="F37" s="7">
        <v>54.81</v>
      </c>
    </row>
    <row r="38" spans="1:6" s="4" customFormat="1" ht="13.2" x14ac:dyDescent="0.25">
      <c r="A38" s="5" t="s">
        <v>81</v>
      </c>
      <c r="B38" s="26"/>
      <c r="C38" s="29">
        <v>250</v>
      </c>
      <c r="D38" s="6">
        <v>9750</v>
      </c>
      <c r="E38" s="26"/>
      <c r="F38" s="25"/>
    </row>
    <row r="39" spans="1:6" s="4" customFormat="1" ht="13.2" x14ac:dyDescent="0.25">
      <c r="A39" s="5" t="s">
        <v>69</v>
      </c>
      <c r="B39" s="26"/>
      <c r="C39" s="6">
        <v>1400</v>
      </c>
      <c r="D39" s="6">
        <v>1400</v>
      </c>
      <c r="E39" s="29">
        <v>228.46</v>
      </c>
      <c r="F39" s="7">
        <v>16.32</v>
      </c>
    </row>
    <row r="40" spans="1:6" s="4" customFormat="1" ht="13.2" x14ac:dyDescent="0.25">
      <c r="A40" s="5" t="s">
        <v>80</v>
      </c>
      <c r="B40" s="29">
        <v>391.78</v>
      </c>
      <c r="C40" s="26"/>
      <c r="D40" s="26"/>
      <c r="E40" s="26"/>
      <c r="F40" s="25"/>
    </row>
    <row r="41" spans="1:6" s="4" customFormat="1" ht="13.2" x14ac:dyDescent="0.25">
      <c r="A41" s="5" t="s">
        <v>79</v>
      </c>
      <c r="B41" s="29">
        <v>391.78</v>
      </c>
      <c r="C41" s="26"/>
      <c r="D41" s="26"/>
      <c r="E41" s="26"/>
      <c r="F41" s="25"/>
    </row>
    <row r="42" spans="1:6" s="4" customFormat="1" ht="26.4" x14ac:dyDescent="0.25">
      <c r="A42" s="5" t="s">
        <v>78</v>
      </c>
      <c r="B42" s="6">
        <v>2250</v>
      </c>
      <c r="C42" s="6">
        <v>15000</v>
      </c>
      <c r="D42" s="6">
        <v>15000</v>
      </c>
      <c r="E42" s="29">
        <v>660</v>
      </c>
      <c r="F42" s="7">
        <v>4.4000000000000004</v>
      </c>
    </row>
    <row r="43" spans="1:6" s="4" customFormat="1" ht="26.4" x14ac:dyDescent="0.25">
      <c r="A43" s="5" t="s">
        <v>70</v>
      </c>
      <c r="B43" s="6">
        <v>2250</v>
      </c>
      <c r="C43" s="26"/>
      <c r="D43" s="26"/>
      <c r="E43" s="26"/>
      <c r="F43" s="25"/>
    </row>
    <row r="44" spans="1:6" s="4" customFormat="1" ht="13.2" x14ac:dyDescent="0.25">
      <c r="A44" s="5" t="s">
        <v>66</v>
      </c>
      <c r="B44" s="26"/>
      <c r="C44" s="6">
        <v>15000</v>
      </c>
      <c r="D44" s="6">
        <v>15000</v>
      </c>
      <c r="E44" s="29">
        <v>660</v>
      </c>
      <c r="F44" s="7">
        <v>4.4000000000000004</v>
      </c>
    </row>
    <row r="45" spans="1:6" s="4" customFormat="1" ht="13.2" x14ac:dyDescent="0.25">
      <c r="A45" s="5" t="s">
        <v>77</v>
      </c>
      <c r="B45" s="29">
        <v>360</v>
      </c>
      <c r="C45" s="29">
        <v>450</v>
      </c>
      <c r="D45" s="29">
        <v>450</v>
      </c>
      <c r="E45" s="29">
        <v>436</v>
      </c>
      <c r="F45" s="7">
        <v>96.89</v>
      </c>
    </row>
    <row r="46" spans="1:6" s="4" customFormat="1" ht="26.4" x14ac:dyDescent="0.25">
      <c r="A46" s="5" t="s">
        <v>71</v>
      </c>
      <c r="B46" s="26"/>
      <c r="C46" s="29">
        <v>450</v>
      </c>
      <c r="D46" s="29">
        <v>450</v>
      </c>
      <c r="E46" s="29">
        <v>436</v>
      </c>
      <c r="F46" s="7">
        <v>96.89</v>
      </c>
    </row>
    <row r="47" spans="1:6" s="4" customFormat="1" ht="26.4" x14ac:dyDescent="0.25">
      <c r="A47" s="5" t="s">
        <v>70</v>
      </c>
      <c r="B47" s="29">
        <v>360</v>
      </c>
      <c r="C47" s="26"/>
      <c r="D47" s="26"/>
      <c r="E47" s="26"/>
      <c r="F47" s="25"/>
    </row>
    <row r="48" spans="1:6" s="4" customFormat="1" ht="13.2" x14ac:dyDescent="0.25">
      <c r="A48" s="44" t="s">
        <v>76</v>
      </c>
      <c r="B48" s="45">
        <v>17337.57</v>
      </c>
      <c r="C48" s="45">
        <v>97370</v>
      </c>
      <c r="D48" s="45">
        <v>113260</v>
      </c>
      <c r="E48" s="45">
        <v>62948.59</v>
      </c>
      <c r="F48" s="46">
        <v>55.58</v>
      </c>
    </row>
    <row r="49" spans="1:7" s="4" customFormat="1" ht="26.4" x14ac:dyDescent="0.25">
      <c r="A49" s="5" t="s">
        <v>75</v>
      </c>
      <c r="B49" s="26"/>
      <c r="C49" s="29">
        <v>250</v>
      </c>
      <c r="D49" s="29">
        <v>250</v>
      </c>
      <c r="E49" s="26"/>
      <c r="F49" s="25"/>
    </row>
    <row r="50" spans="1:7" s="4" customFormat="1" ht="13.2" x14ac:dyDescent="0.25">
      <c r="A50" s="5" t="s">
        <v>67</v>
      </c>
      <c r="B50" s="26"/>
      <c r="C50" s="29">
        <v>250</v>
      </c>
      <c r="D50" s="29">
        <v>250</v>
      </c>
      <c r="E50" s="26"/>
      <c r="F50" s="25"/>
    </row>
    <row r="51" spans="1:7" s="4" customFormat="1" ht="26.4" x14ac:dyDescent="0.25">
      <c r="A51" s="5" t="s">
        <v>74</v>
      </c>
      <c r="B51" s="6">
        <v>9587.57</v>
      </c>
      <c r="C51" s="6">
        <v>47120</v>
      </c>
      <c r="D51" s="6">
        <v>70010</v>
      </c>
      <c r="E51" s="6">
        <v>32967.589999999997</v>
      </c>
      <c r="F51" s="7">
        <v>47.09</v>
      </c>
    </row>
    <row r="52" spans="1:7" s="4" customFormat="1" ht="13.2" x14ac:dyDescent="0.25">
      <c r="A52" s="5" t="s">
        <v>67</v>
      </c>
      <c r="B52" s="26"/>
      <c r="C52" s="29">
        <v>420</v>
      </c>
      <c r="D52" s="29">
        <v>310</v>
      </c>
      <c r="E52" s="29">
        <v>308.69</v>
      </c>
      <c r="F52" s="7">
        <v>99.58</v>
      </c>
    </row>
    <row r="53" spans="1:7" s="4" customFormat="1" ht="13.2" x14ac:dyDescent="0.25">
      <c r="A53" s="5" t="s">
        <v>73</v>
      </c>
      <c r="B53" s="26"/>
      <c r="C53" s="26"/>
      <c r="D53" s="6">
        <v>2000</v>
      </c>
      <c r="E53" s="6">
        <v>1596.03</v>
      </c>
      <c r="F53" s="7">
        <v>79.8</v>
      </c>
    </row>
    <row r="54" spans="1:7" s="4" customFormat="1" ht="26.4" x14ac:dyDescent="0.25">
      <c r="A54" s="5" t="s">
        <v>72</v>
      </c>
      <c r="B54" s="26"/>
      <c r="C54" s="26"/>
      <c r="D54" s="6">
        <v>2000</v>
      </c>
      <c r="E54" s="6">
        <v>1987.5</v>
      </c>
      <c r="F54" s="7">
        <v>99.38</v>
      </c>
    </row>
    <row r="55" spans="1:7" s="4" customFormat="1" ht="26.4" x14ac:dyDescent="0.25">
      <c r="A55" s="5" t="s">
        <v>71</v>
      </c>
      <c r="B55" s="26"/>
      <c r="C55" s="6">
        <v>23000</v>
      </c>
      <c r="D55" s="6">
        <v>31000</v>
      </c>
      <c r="E55" s="6">
        <v>14757.49</v>
      </c>
      <c r="F55" s="7">
        <v>47.6</v>
      </c>
    </row>
    <row r="56" spans="1:7" s="4" customFormat="1" ht="26.4" x14ac:dyDescent="0.25">
      <c r="A56" s="5" t="s">
        <v>70</v>
      </c>
      <c r="B56" s="6">
        <v>9432.11</v>
      </c>
      <c r="C56" s="26"/>
      <c r="D56" s="26"/>
      <c r="E56" s="26"/>
      <c r="F56" s="25"/>
    </row>
    <row r="57" spans="1:7" ht="13.2" x14ac:dyDescent="0.25">
      <c r="A57" s="5" t="s">
        <v>66</v>
      </c>
      <c r="B57" s="26"/>
      <c r="C57" s="6">
        <v>21000</v>
      </c>
      <c r="D57" s="6">
        <v>32000</v>
      </c>
      <c r="E57" s="6">
        <v>14317.88</v>
      </c>
      <c r="F57" s="7">
        <v>44.74</v>
      </c>
      <c r="G57" s="4"/>
    </row>
    <row r="58" spans="1:7" ht="13.2" x14ac:dyDescent="0.25">
      <c r="A58" s="5" t="s">
        <v>69</v>
      </c>
      <c r="B58" s="29">
        <v>155.46</v>
      </c>
      <c r="C58" s="6">
        <v>2700</v>
      </c>
      <c r="D58" s="6">
        <v>2700</v>
      </c>
      <c r="E58" s="26"/>
      <c r="F58" s="25"/>
      <c r="G58" s="4"/>
    </row>
    <row r="59" spans="1:7" ht="26.4" x14ac:dyDescent="0.25">
      <c r="A59" s="5" t="s">
        <v>68</v>
      </c>
      <c r="B59" s="6">
        <v>7750</v>
      </c>
      <c r="C59" s="6">
        <v>50000</v>
      </c>
      <c r="D59" s="6">
        <v>43000</v>
      </c>
      <c r="E59" s="6">
        <v>29981</v>
      </c>
      <c r="F59" s="7">
        <v>69.72</v>
      </c>
      <c r="G59" s="4"/>
    </row>
    <row r="60" spans="1:7" ht="13.2" x14ac:dyDescent="0.25">
      <c r="A60" s="5" t="s">
        <v>67</v>
      </c>
      <c r="B60" s="6">
        <v>7750</v>
      </c>
      <c r="C60" s="6">
        <v>30000</v>
      </c>
      <c r="D60" s="6">
        <v>33000</v>
      </c>
      <c r="E60" s="6">
        <v>23512.5</v>
      </c>
      <c r="F60" s="7">
        <v>71.25</v>
      </c>
      <c r="G60" s="4"/>
    </row>
    <row r="61" spans="1:7" ht="13.2" x14ac:dyDescent="0.25">
      <c r="A61" s="5" t="s">
        <v>66</v>
      </c>
      <c r="B61" s="26"/>
      <c r="C61" s="6">
        <v>20000</v>
      </c>
      <c r="D61" s="6">
        <v>10000</v>
      </c>
      <c r="E61" s="6">
        <v>6468.5</v>
      </c>
      <c r="F61" s="7">
        <v>64.69</v>
      </c>
      <c r="G61" s="4"/>
    </row>
    <row r="62" spans="1:7" ht="13.2" x14ac:dyDescent="0.25">
      <c r="A62" s="50" t="s">
        <v>65</v>
      </c>
      <c r="B62" s="51">
        <v>703081.55</v>
      </c>
      <c r="C62" s="51">
        <v>1561666</v>
      </c>
      <c r="D62" s="51">
        <v>1573244</v>
      </c>
      <c r="E62" s="51">
        <v>710960.17</v>
      </c>
      <c r="F62" s="52">
        <v>45.19</v>
      </c>
      <c r="G62" s="4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workbookViewId="0">
      <selection activeCell="A14" sqref="A14"/>
    </sheetView>
  </sheetViews>
  <sheetFormatPr defaultRowHeight="9" x14ac:dyDescent="0.15"/>
  <cols>
    <col min="1" max="1" width="51.44140625" style="1" customWidth="1"/>
    <col min="2" max="2" width="32.77734375" style="1" customWidth="1"/>
    <col min="3" max="3" width="20.5546875" style="1" customWidth="1"/>
    <col min="4" max="4" width="37" style="1" customWidth="1"/>
    <col min="5" max="6" width="19.77734375" style="1" customWidth="1"/>
    <col min="7" max="16384" width="8.88671875" style="33"/>
  </cols>
  <sheetData>
    <row r="1" spans="1:7" s="32" customFormat="1" ht="12.6" x14ac:dyDescent="0.15">
      <c r="A1" s="42"/>
      <c r="B1" s="42"/>
      <c r="C1" s="1"/>
      <c r="D1" s="1"/>
      <c r="E1" s="1"/>
      <c r="F1" s="1"/>
      <c r="G1" s="1"/>
    </row>
    <row r="2" spans="1:7" s="32" customFormat="1" ht="12.6" x14ac:dyDescent="0.15">
      <c r="A2" s="42" t="s">
        <v>96</v>
      </c>
      <c r="B2" s="42"/>
      <c r="C2" s="1"/>
      <c r="D2" s="1"/>
      <c r="E2" s="1"/>
      <c r="F2" s="1"/>
      <c r="G2" s="1"/>
    </row>
    <row r="3" spans="1:7" s="32" customFormat="1" ht="12.6" x14ac:dyDescent="0.15">
      <c r="A3" s="42"/>
      <c r="B3" s="42"/>
      <c r="C3" s="1"/>
      <c r="D3" s="1"/>
      <c r="E3" s="1"/>
      <c r="F3" s="1"/>
      <c r="G3" s="1"/>
    </row>
    <row r="4" spans="1:7" s="32" customFormat="1" ht="12.6" x14ac:dyDescent="0.15">
      <c r="A4" s="42" t="s">
        <v>97</v>
      </c>
      <c r="B4" s="42"/>
      <c r="C4" s="1"/>
      <c r="D4" s="1"/>
      <c r="E4" s="1"/>
      <c r="F4" s="1"/>
      <c r="G4" s="1"/>
    </row>
    <row r="5" spans="1:7" s="32" customFormat="1" ht="12.6" x14ac:dyDescent="0.15">
      <c r="A5" s="42"/>
      <c r="B5" s="42"/>
      <c r="C5" s="1"/>
      <c r="D5" s="1"/>
      <c r="E5" s="1"/>
      <c r="F5" s="1"/>
      <c r="G5" s="1"/>
    </row>
    <row r="6" spans="1:7" s="32" customFormat="1" ht="12.6" x14ac:dyDescent="0.15">
      <c r="A6" s="42" t="s">
        <v>104</v>
      </c>
      <c r="B6" s="42"/>
      <c r="C6" s="1"/>
      <c r="D6" s="1"/>
      <c r="E6" s="1"/>
      <c r="F6" s="1"/>
      <c r="G6" s="1"/>
    </row>
    <row r="7" spans="1:7" s="32" customFormat="1" ht="9.6" thickBot="1" x14ac:dyDescent="0.2">
      <c r="A7" s="1"/>
      <c r="B7" s="1"/>
      <c r="C7" s="1"/>
      <c r="D7" s="1"/>
      <c r="E7" s="1"/>
      <c r="F7" s="1"/>
      <c r="G7" s="1"/>
    </row>
    <row r="8" spans="1:7" s="32" customFormat="1" ht="10.8" thickBot="1" x14ac:dyDescent="0.2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</row>
    <row r="9" spans="1:7" s="32" customFormat="1" ht="13.2" x14ac:dyDescent="0.25">
      <c r="A9" s="5" t="s">
        <v>6</v>
      </c>
      <c r="B9" s="6">
        <v>703081.55</v>
      </c>
      <c r="C9" s="6">
        <v>1561666</v>
      </c>
      <c r="D9" s="6">
        <v>1573244</v>
      </c>
      <c r="E9" s="6">
        <v>710960.17</v>
      </c>
      <c r="F9" s="7">
        <v>45.19</v>
      </c>
    </row>
    <row r="10" spans="1:7" s="32" customFormat="1" ht="13.2" x14ac:dyDescent="0.25">
      <c r="A10" s="8" t="s">
        <v>7</v>
      </c>
      <c r="B10" s="9">
        <v>703081.55</v>
      </c>
      <c r="C10" s="9">
        <v>1561666</v>
      </c>
      <c r="D10" s="9">
        <v>1573244</v>
      </c>
      <c r="E10" s="9">
        <v>710960.17</v>
      </c>
      <c r="F10" s="10">
        <v>45.19</v>
      </c>
    </row>
    <row r="11" spans="1:7" s="32" customFormat="1" ht="13.2" x14ac:dyDescent="0.25">
      <c r="A11" s="11" t="s">
        <v>8</v>
      </c>
      <c r="B11" s="12">
        <v>703081.55</v>
      </c>
      <c r="C11" s="12">
        <v>1561666</v>
      </c>
      <c r="D11" s="12">
        <v>1573244</v>
      </c>
      <c r="E11" s="12">
        <v>710960.17</v>
      </c>
      <c r="F11" s="13">
        <v>45.19</v>
      </c>
    </row>
    <row r="12" spans="1:7" s="32" customFormat="1" ht="13.2" x14ac:dyDescent="0.25">
      <c r="A12" s="5" t="s">
        <v>64</v>
      </c>
      <c r="B12" s="6">
        <v>703081.55</v>
      </c>
      <c r="C12" s="6">
        <v>1561666</v>
      </c>
      <c r="D12" s="6">
        <v>1573244</v>
      </c>
      <c r="E12" s="6">
        <v>710960.17</v>
      </c>
      <c r="F12" s="7">
        <v>45.19</v>
      </c>
    </row>
    <row r="13" spans="1:7" s="32" customFormat="1" ht="13.2" x14ac:dyDescent="0.25">
      <c r="A13" s="5" t="s">
        <v>63</v>
      </c>
      <c r="B13" s="6">
        <v>703081.55</v>
      </c>
      <c r="C13" s="6">
        <v>1561666</v>
      </c>
      <c r="D13" s="6">
        <v>1573244</v>
      </c>
      <c r="E13" s="6">
        <v>710960.17</v>
      </c>
      <c r="F13" s="7">
        <v>45.19</v>
      </c>
    </row>
    <row r="14" spans="1:7" s="32" customFormat="1" ht="13.2" x14ac:dyDescent="0.25">
      <c r="A14" s="61" t="s">
        <v>88</v>
      </c>
      <c r="B14" s="60">
        <v>81555.75</v>
      </c>
      <c r="C14" s="60">
        <v>254800</v>
      </c>
      <c r="D14" s="60">
        <v>227700</v>
      </c>
      <c r="E14" s="60">
        <v>87899.01</v>
      </c>
      <c r="F14" s="59">
        <v>38.6</v>
      </c>
    </row>
    <row r="15" spans="1:7" s="32" customFormat="1" ht="13.2" x14ac:dyDescent="0.25">
      <c r="A15" s="55" t="s">
        <v>87</v>
      </c>
      <c r="B15" s="54">
        <v>70589.95</v>
      </c>
      <c r="C15" s="54">
        <v>198300</v>
      </c>
      <c r="D15" s="54">
        <v>176500</v>
      </c>
      <c r="E15" s="54">
        <v>77993.429999999993</v>
      </c>
      <c r="F15" s="53">
        <v>44.19</v>
      </c>
    </row>
    <row r="16" spans="1:7" s="32" customFormat="1" ht="13.2" x14ac:dyDescent="0.25">
      <c r="A16" s="55" t="s">
        <v>86</v>
      </c>
      <c r="B16" s="54">
        <v>10965.8</v>
      </c>
      <c r="C16" s="54">
        <v>56500</v>
      </c>
      <c r="D16" s="54">
        <v>51200</v>
      </c>
      <c r="E16" s="54">
        <v>9905.58</v>
      </c>
      <c r="F16" s="53">
        <v>19.350000000000001</v>
      </c>
    </row>
    <row r="17" spans="1:7" s="32" customFormat="1" ht="13.2" x14ac:dyDescent="0.25">
      <c r="A17" s="61" t="s">
        <v>76</v>
      </c>
      <c r="B17" s="62">
        <v>556.80999999999995</v>
      </c>
      <c r="C17" s="60">
        <v>10000</v>
      </c>
      <c r="D17" s="60">
        <v>12000</v>
      </c>
      <c r="E17" s="60">
        <v>1987.5</v>
      </c>
      <c r="F17" s="59">
        <v>16.559999999999999</v>
      </c>
    </row>
    <row r="18" spans="1:7" s="32" customFormat="1" ht="13.2" x14ac:dyDescent="0.25">
      <c r="A18" s="55" t="s">
        <v>74</v>
      </c>
      <c r="B18" s="56">
        <v>556.80999999999995</v>
      </c>
      <c r="C18" s="54">
        <v>10000</v>
      </c>
      <c r="D18" s="54">
        <v>12000</v>
      </c>
      <c r="E18" s="54">
        <v>1987.5</v>
      </c>
      <c r="F18" s="53">
        <v>16.559999999999999</v>
      </c>
    </row>
    <row r="19" spans="1:7" s="32" customFormat="1" ht="13.2" x14ac:dyDescent="0.25">
      <c r="A19" s="61" t="s">
        <v>88</v>
      </c>
      <c r="B19" s="60">
        <v>596296</v>
      </c>
      <c r="C19" s="60">
        <v>1182986</v>
      </c>
      <c r="D19" s="60">
        <v>1196574</v>
      </c>
      <c r="E19" s="60">
        <v>552330.77</v>
      </c>
      <c r="F19" s="59">
        <v>46.16</v>
      </c>
    </row>
    <row r="20" spans="1:7" s="32" customFormat="1" ht="13.2" x14ac:dyDescent="0.25">
      <c r="A20" s="55" t="s">
        <v>87</v>
      </c>
      <c r="B20" s="54">
        <v>482315.96</v>
      </c>
      <c r="C20" s="54">
        <v>930000</v>
      </c>
      <c r="D20" s="54">
        <v>930000</v>
      </c>
      <c r="E20" s="54">
        <v>443336.98</v>
      </c>
      <c r="F20" s="53">
        <v>47.67</v>
      </c>
    </row>
    <row r="21" spans="1:7" s="32" customFormat="1" ht="13.2" x14ac:dyDescent="0.25">
      <c r="A21" s="55" t="s">
        <v>86</v>
      </c>
      <c r="B21" s="54">
        <v>110978.26</v>
      </c>
      <c r="C21" s="54">
        <v>237536</v>
      </c>
      <c r="D21" s="54">
        <v>251124</v>
      </c>
      <c r="E21" s="54">
        <v>107897.79</v>
      </c>
      <c r="F21" s="53">
        <v>42.97</v>
      </c>
    </row>
    <row r="22" spans="1:7" s="32" customFormat="1" ht="13.2" x14ac:dyDescent="0.25">
      <c r="A22" s="55" t="s">
        <v>80</v>
      </c>
      <c r="B22" s="56">
        <v>391.78</v>
      </c>
      <c r="C22" s="58"/>
      <c r="D22" s="58"/>
      <c r="E22" s="58"/>
      <c r="F22" s="57"/>
    </row>
    <row r="23" spans="1:7" s="32" customFormat="1" ht="26.4" x14ac:dyDescent="0.25">
      <c r="A23" s="55" t="s">
        <v>78</v>
      </c>
      <c r="B23" s="54">
        <v>2250</v>
      </c>
      <c r="C23" s="54">
        <v>15000</v>
      </c>
      <c r="D23" s="54">
        <v>15000</v>
      </c>
      <c r="E23" s="56">
        <v>660</v>
      </c>
      <c r="F23" s="53">
        <v>4.4000000000000004</v>
      </c>
    </row>
    <row r="24" spans="1:7" s="32" customFormat="1" ht="13.2" x14ac:dyDescent="0.25">
      <c r="A24" s="55" t="s">
        <v>77</v>
      </c>
      <c r="B24" s="56">
        <v>360</v>
      </c>
      <c r="C24" s="56">
        <v>450</v>
      </c>
      <c r="D24" s="56">
        <v>450</v>
      </c>
      <c r="E24" s="56">
        <v>436</v>
      </c>
      <c r="F24" s="53">
        <v>96.89</v>
      </c>
    </row>
    <row r="25" spans="1:7" s="32" customFormat="1" ht="13.2" x14ac:dyDescent="0.25">
      <c r="A25" s="61" t="s">
        <v>76</v>
      </c>
      <c r="B25" s="60">
        <v>8875.2999999999993</v>
      </c>
      <c r="C25" s="60">
        <v>54000</v>
      </c>
      <c r="D25" s="60">
        <v>63000</v>
      </c>
      <c r="E25" s="60">
        <v>35543.870000000003</v>
      </c>
      <c r="F25" s="59">
        <v>56.42</v>
      </c>
    </row>
    <row r="26" spans="1:7" s="32" customFormat="1" ht="13.2" x14ac:dyDescent="0.25">
      <c r="A26" s="55" t="s">
        <v>74</v>
      </c>
      <c r="B26" s="54">
        <v>8875.2999999999993</v>
      </c>
      <c r="C26" s="54">
        <v>34000</v>
      </c>
      <c r="D26" s="54">
        <v>53000</v>
      </c>
      <c r="E26" s="54">
        <v>29075.37</v>
      </c>
      <c r="F26" s="53">
        <v>54.86</v>
      </c>
    </row>
    <row r="27" spans="1:7" s="32" customFormat="1" ht="13.2" x14ac:dyDescent="0.25">
      <c r="A27" s="55" t="s">
        <v>68</v>
      </c>
      <c r="B27" s="58"/>
      <c r="C27" s="54">
        <v>20000</v>
      </c>
      <c r="D27" s="54">
        <v>10000</v>
      </c>
      <c r="E27" s="54">
        <v>6468.5</v>
      </c>
      <c r="F27" s="53">
        <v>64.69</v>
      </c>
    </row>
    <row r="28" spans="1:7" ht="13.2" x14ac:dyDescent="0.25">
      <c r="A28" s="61" t="s">
        <v>88</v>
      </c>
      <c r="B28" s="60">
        <v>7892.23</v>
      </c>
      <c r="C28" s="60">
        <v>26510</v>
      </c>
      <c r="D28" s="60">
        <v>35710</v>
      </c>
      <c r="E28" s="60">
        <v>7781.8</v>
      </c>
      <c r="F28" s="59">
        <v>21.79</v>
      </c>
      <c r="G28" s="32"/>
    </row>
    <row r="29" spans="1:7" ht="13.2" x14ac:dyDescent="0.25">
      <c r="A29" s="55" t="s">
        <v>87</v>
      </c>
      <c r="B29" s="54">
        <v>4943.5</v>
      </c>
      <c r="C29" s="54">
        <v>11580</v>
      </c>
      <c r="D29" s="54">
        <v>11580</v>
      </c>
      <c r="E29" s="54">
        <v>4757.8599999999997</v>
      </c>
      <c r="F29" s="53">
        <v>41.09</v>
      </c>
      <c r="G29" s="32"/>
    </row>
    <row r="30" spans="1:7" ht="13.2" x14ac:dyDescent="0.25">
      <c r="A30" s="55" t="s">
        <v>86</v>
      </c>
      <c r="B30" s="54">
        <v>2948.73</v>
      </c>
      <c r="C30" s="54">
        <v>14930</v>
      </c>
      <c r="D30" s="54">
        <v>24130</v>
      </c>
      <c r="E30" s="54">
        <v>3023.94</v>
      </c>
      <c r="F30" s="53">
        <v>12.53</v>
      </c>
      <c r="G30" s="32"/>
    </row>
    <row r="31" spans="1:7" ht="13.2" x14ac:dyDescent="0.25">
      <c r="A31" s="61" t="s">
        <v>76</v>
      </c>
      <c r="B31" s="60">
        <v>7905.46</v>
      </c>
      <c r="C31" s="60">
        <v>33370</v>
      </c>
      <c r="D31" s="60">
        <v>38260</v>
      </c>
      <c r="E31" s="60">
        <v>25417.22</v>
      </c>
      <c r="F31" s="59">
        <v>66.430000000000007</v>
      </c>
      <c r="G31" s="32"/>
    </row>
    <row r="32" spans="1:7" ht="26.4" x14ac:dyDescent="0.25">
      <c r="A32" s="55" t="s">
        <v>75</v>
      </c>
      <c r="B32" s="58"/>
      <c r="C32" s="56">
        <v>250</v>
      </c>
      <c r="D32" s="56">
        <v>250</v>
      </c>
      <c r="E32" s="58"/>
      <c r="F32" s="57"/>
      <c r="G32" s="32"/>
    </row>
    <row r="33" spans="1:7" ht="13.2" x14ac:dyDescent="0.25">
      <c r="A33" s="55" t="s">
        <v>74</v>
      </c>
      <c r="B33" s="56">
        <v>155.46</v>
      </c>
      <c r="C33" s="54">
        <v>3120</v>
      </c>
      <c r="D33" s="54">
        <v>5010</v>
      </c>
      <c r="E33" s="54">
        <v>1904.72</v>
      </c>
      <c r="F33" s="53">
        <v>38.020000000000003</v>
      </c>
      <c r="G33" s="32"/>
    </row>
    <row r="34" spans="1:7" ht="13.2" x14ac:dyDescent="0.25">
      <c r="A34" s="55" t="s">
        <v>68</v>
      </c>
      <c r="B34" s="54">
        <v>7750</v>
      </c>
      <c r="C34" s="54">
        <v>30000</v>
      </c>
      <c r="D34" s="54">
        <v>33000</v>
      </c>
      <c r="E34" s="54">
        <v>23512.5</v>
      </c>
      <c r="F34" s="53">
        <v>71.25</v>
      </c>
      <c r="G34" s="32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I19"/>
  <sheetViews>
    <sheetView workbookViewId="0">
      <selection activeCell="F17" sqref="F17"/>
    </sheetView>
  </sheetViews>
  <sheetFormatPr defaultRowHeight="14.4" x14ac:dyDescent="0.3"/>
  <cols>
    <col min="1" max="1" width="10.109375" customWidth="1"/>
    <col min="2" max="2" width="24.77734375" customWidth="1"/>
    <col min="3" max="3" width="10.6640625" customWidth="1"/>
    <col min="4" max="4" width="9.33203125" customWidth="1"/>
    <col min="5" max="5" width="12" customWidth="1"/>
    <col min="6" max="6" width="12.21875" customWidth="1"/>
  </cols>
  <sheetData>
    <row r="1" spans="1:9" x14ac:dyDescent="0.3">
      <c r="B1" s="146" t="s">
        <v>62</v>
      </c>
      <c r="C1" s="147"/>
      <c r="D1" s="147"/>
      <c r="E1" s="147"/>
      <c r="F1" s="147"/>
      <c r="G1" s="147"/>
      <c r="H1" s="147"/>
    </row>
    <row r="2" spans="1:9" x14ac:dyDescent="0.3">
      <c r="B2" s="147"/>
      <c r="C2" s="147"/>
      <c r="D2" s="147"/>
      <c r="E2" s="147"/>
      <c r="F2" s="147"/>
      <c r="G2" s="147"/>
      <c r="H2" s="147"/>
    </row>
    <row r="3" spans="1:9" x14ac:dyDescent="0.3">
      <c r="B3" s="147"/>
      <c r="C3" s="147"/>
      <c r="D3" s="147"/>
      <c r="E3" s="147"/>
      <c r="F3" s="147"/>
      <c r="G3" s="147"/>
      <c r="H3" s="147"/>
    </row>
    <row r="4" spans="1:9" x14ac:dyDescent="0.3">
      <c r="B4" s="147"/>
      <c r="C4" s="147"/>
      <c r="D4" s="147"/>
      <c r="E4" s="147"/>
      <c r="F4" s="147"/>
      <c r="G4" s="147"/>
      <c r="H4" s="147"/>
    </row>
    <row r="5" spans="1:9" x14ac:dyDescent="0.3">
      <c r="B5" s="147"/>
      <c r="C5" s="147"/>
      <c r="D5" s="147"/>
      <c r="E5" s="147"/>
      <c r="F5" s="147"/>
      <c r="G5" s="147"/>
      <c r="H5" s="147"/>
    </row>
    <row r="8" spans="1:9" ht="15.6" x14ac:dyDescent="0.3">
      <c r="B8" s="148" t="s">
        <v>46</v>
      </c>
      <c r="C8" s="149"/>
      <c r="D8" s="149"/>
      <c r="E8" s="149"/>
      <c r="F8" s="149"/>
      <c r="G8" s="149"/>
      <c r="H8" s="149"/>
    </row>
    <row r="10" spans="1:9" ht="15.6" x14ac:dyDescent="0.3">
      <c r="B10" s="148" t="s">
        <v>47</v>
      </c>
      <c r="C10" s="149"/>
      <c r="D10" s="149"/>
      <c r="E10" s="149"/>
      <c r="F10" s="149"/>
      <c r="G10" s="149"/>
      <c r="H10" s="149"/>
    </row>
    <row r="11" spans="1:9" ht="15.6" x14ac:dyDescent="0.3">
      <c r="B11" s="34"/>
      <c r="C11" s="35"/>
      <c r="D11" s="35"/>
      <c r="E11" s="35"/>
      <c r="F11" s="35"/>
      <c r="G11" s="35"/>
      <c r="H11" s="35"/>
    </row>
    <row r="12" spans="1:9" ht="43.2" x14ac:dyDescent="0.3">
      <c r="A12" s="36" t="s">
        <v>48</v>
      </c>
      <c r="B12" s="37" t="s">
        <v>49</v>
      </c>
      <c r="C12" s="36" t="s">
        <v>50</v>
      </c>
      <c r="D12" s="37" t="s">
        <v>51</v>
      </c>
      <c r="E12" s="36" t="s">
        <v>52</v>
      </c>
      <c r="F12" s="36" t="s">
        <v>53</v>
      </c>
      <c r="G12" s="36" t="s">
        <v>54</v>
      </c>
      <c r="H12" s="36" t="s">
        <v>55</v>
      </c>
      <c r="I12" s="38"/>
    </row>
    <row r="13" spans="1:9" x14ac:dyDescent="0.3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8"/>
    </row>
    <row r="14" spans="1:9" ht="28.8" x14ac:dyDescent="0.3">
      <c r="A14" s="39" t="s">
        <v>56</v>
      </c>
      <c r="B14" s="36" t="s">
        <v>57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8"/>
    </row>
    <row r="15" spans="1:9" ht="28.8" x14ac:dyDescent="0.3">
      <c r="A15" s="40">
        <v>8</v>
      </c>
      <c r="B15" s="41" t="s">
        <v>58</v>
      </c>
      <c r="C15" s="40"/>
      <c r="D15" s="40"/>
      <c r="E15" s="40"/>
      <c r="F15" s="40"/>
      <c r="G15" s="40"/>
      <c r="H15" s="40"/>
      <c r="I15" s="38"/>
    </row>
    <row r="16" spans="1:9" x14ac:dyDescent="0.3">
      <c r="A16" s="40">
        <v>84</v>
      </c>
      <c r="B16" s="40" t="s">
        <v>59</v>
      </c>
      <c r="C16" s="40"/>
      <c r="D16" s="40"/>
      <c r="E16" s="40"/>
      <c r="F16" s="40"/>
      <c r="G16" s="40"/>
      <c r="H16" s="40"/>
      <c r="I16" s="38"/>
    </row>
    <row r="17" spans="1:9" ht="28.8" x14ac:dyDescent="0.3">
      <c r="A17" s="39" t="s">
        <v>56</v>
      </c>
      <c r="B17" s="36" t="s">
        <v>57</v>
      </c>
      <c r="C17" s="37">
        <v>0</v>
      </c>
      <c r="D17" s="37">
        <v>0</v>
      </c>
      <c r="E17" s="37">
        <v>0</v>
      </c>
      <c r="F17" s="37">
        <v>0</v>
      </c>
      <c r="G17" s="37"/>
      <c r="H17" s="37">
        <v>0</v>
      </c>
      <c r="I17" s="38"/>
    </row>
    <row r="18" spans="1:9" ht="28.8" x14ac:dyDescent="0.3">
      <c r="A18" s="40">
        <v>5</v>
      </c>
      <c r="B18" s="41" t="s">
        <v>60</v>
      </c>
      <c r="C18" s="40"/>
      <c r="D18" s="40"/>
      <c r="E18" s="40"/>
      <c r="F18" s="40"/>
      <c r="G18" s="40"/>
      <c r="H18" s="40"/>
      <c r="I18" s="38"/>
    </row>
    <row r="19" spans="1:9" ht="28.8" x14ac:dyDescent="0.3">
      <c r="A19" s="40">
        <v>54</v>
      </c>
      <c r="B19" s="41" t="s">
        <v>61</v>
      </c>
      <c r="C19" s="40"/>
      <c r="D19" s="40"/>
      <c r="E19" s="40"/>
      <c r="F19" s="40"/>
      <c r="G19" s="40"/>
      <c r="H19" s="40"/>
      <c r="I19" s="38"/>
    </row>
  </sheetData>
  <mergeCells count="3">
    <mergeCell ref="B1:H5"/>
    <mergeCell ref="B8:H8"/>
    <mergeCell ref="B10:H10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76"/>
  <sheetViews>
    <sheetView showGridLines="0" tabSelected="1" workbookViewId="0">
      <selection activeCell="F11" sqref="F11"/>
    </sheetView>
  </sheetViews>
  <sheetFormatPr defaultRowHeight="9" x14ac:dyDescent="0.15"/>
  <cols>
    <col min="1" max="1" width="51.44140625" style="1" customWidth="1"/>
    <col min="2" max="2" width="32.77734375" style="1" customWidth="1"/>
    <col min="3" max="3" width="20.5546875" style="1" customWidth="1"/>
    <col min="4" max="4" width="37" style="1" customWidth="1"/>
    <col min="5" max="6" width="19.77734375" style="1" customWidth="1"/>
    <col min="7" max="16384" width="8.88671875" style="33"/>
  </cols>
  <sheetData>
    <row r="1" spans="1:7" s="32" customFormat="1" x14ac:dyDescent="0.15">
      <c r="A1" s="1"/>
      <c r="B1" s="1"/>
      <c r="C1" s="1"/>
      <c r="D1" s="1"/>
      <c r="E1" s="1"/>
      <c r="F1" s="1"/>
      <c r="G1" s="1"/>
    </row>
    <row r="2" spans="1:7" s="32" customFormat="1" x14ac:dyDescent="0.15">
      <c r="A2" s="1"/>
      <c r="B2" s="1"/>
      <c r="C2" s="1"/>
      <c r="D2" s="1"/>
      <c r="E2" s="1"/>
      <c r="F2" s="1"/>
      <c r="G2" s="1"/>
    </row>
    <row r="3" spans="1:7" s="32" customFormat="1" ht="12.6" x14ac:dyDescent="0.15">
      <c r="A3" s="42" t="s">
        <v>106</v>
      </c>
      <c r="B3" s="42"/>
      <c r="C3" s="1"/>
      <c r="D3" s="1"/>
      <c r="E3" s="1"/>
      <c r="F3" s="1"/>
      <c r="G3" s="1"/>
    </row>
    <row r="4" spans="1:7" s="32" customFormat="1" ht="12.6" x14ac:dyDescent="0.15">
      <c r="A4" s="42"/>
      <c r="B4" s="42"/>
      <c r="C4" s="1"/>
      <c r="D4" s="1"/>
      <c r="E4" s="1"/>
      <c r="F4" s="1"/>
      <c r="G4" s="1"/>
    </row>
    <row r="5" spans="1:7" s="32" customFormat="1" ht="12.6" x14ac:dyDescent="0.15">
      <c r="A5" s="42" t="s">
        <v>105</v>
      </c>
      <c r="B5" s="42"/>
      <c r="C5" s="1"/>
      <c r="D5" s="1"/>
      <c r="E5" s="1"/>
      <c r="F5" s="1"/>
      <c r="G5" s="1"/>
    </row>
    <row r="6" spans="1:7" s="32" customFormat="1" ht="9.6" thickBot="1" x14ac:dyDescent="0.2">
      <c r="A6" s="1"/>
      <c r="B6" s="1"/>
      <c r="C6" s="1"/>
      <c r="D6" s="1"/>
      <c r="E6" s="1"/>
      <c r="F6" s="1"/>
      <c r="G6" s="1"/>
    </row>
    <row r="7" spans="1:7" s="32" customFormat="1" ht="10.8" thickBot="1" x14ac:dyDescent="0.2">
      <c r="A7" s="3" t="s">
        <v>0</v>
      </c>
      <c r="B7" s="3" t="s">
        <v>1</v>
      </c>
      <c r="C7" s="3" t="s">
        <v>2</v>
      </c>
      <c r="D7" s="3" t="s">
        <v>103</v>
      </c>
      <c r="E7" s="3" t="s">
        <v>100</v>
      </c>
      <c r="F7" s="3" t="s">
        <v>101</v>
      </c>
    </row>
    <row r="8" spans="1:7" s="32" customFormat="1" ht="13.2" x14ac:dyDescent="0.25">
      <c r="A8" s="5" t="s">
        <v>6</v>
      </c>
      <c r="B8" s="6">
        <v>703081.55</v>
      </c>
      <c r="C8" s="6">
        <v>1561666</v>
      </c>
      <c r="D8" s="6">
        <v>1573244</v>
      </c>
      <c r="E8" s="6">
        <v>710960.17</v>
      </c>
      <c r="F8" s="7">
        <v>45.19</v>
      </c>
    </row>
    <row r="9" spans="1:7" s="32" customFormat="1" ht="13.2" x14ac:dyDescent="0.25">
      <c r="A9" s="8" t="s">
        <v>7</v>
      </c>
      <c r="B9" s="9">
        <v>703081.55</v>
      </c>
      <c r="C9" s="9">
        <v>1561666</v>
      </c>
      <c r="D9" s="9">
        <v>1573244</v>
      </c>
      <c r="E9" s="9">
        <v>710960.17</v>
      </c>
      <c r="F9" s="10">
        <v>45.19</v>
      </c>
    </row>
    <row r="10" spans="1:7" s="32" customFormat="1" ht="13.2" x14ac:dyDescent="0.25">
      <c r="A10" s="11" t="s">
        <v>8</v>
      </c>
      <c r="B10" s="12">
        <v>703081.55</v>
      </c>
      <c r="C10" s="12">
        <v>1561666</v>
      </c>
      <c r="D10" s="12">
        <v>1573244</v>
      </c>
      <c r="E10" s="12">
        <v>710960.17</v>
      </c>
      <c r="F10" s="13">
        <v>45.19</v>
      </c>
    </row>
    <row r="11" spans="1:7" s="32" customFormat="1" ht="13.2" x14ac:dyDescent="0.25">
      <c r="A11" s="14" t="s">
        <v>9</v>
      </c>
      <c r="B11" s="15">
        <v>51849.64</v>
      </c>
      <c r="C11" s="15">
        <v>117536</v>
      </c>
      <c r="D11" s="15">
        <v>139124</v>
      </c>
      <c r="E11" s="15">
        <v>57862.1</v>
      </c>
      <c r="F11" s="16">
        <v>41.59</v>
      </c>
    </row>
    <row r="12" spans="1:7" s="32" customFormat="1" ht="26.4" x14ac:dyDescent="0.25">
      <c r="A12" s="17" t="s">
        <v>10</v>
      </c>
      <c r="B12" s="18">
        <v>12667.15</v>
      </c>
      <c r="C12" s="18">
        <v>22536</v>
      </c>
      <c r="D12" s="18">
        <v>24048</v>
      </c>
      <c r="E12" s="18">
        <v>13584.64</v>
      </c>
      <c r="F12" s="19">
        <v>56.49</v>
      </c>
    </row>
    <row r="13" spans="1:7" s="32" customFormat="1" ht="13.2" x14ac:dyDescent="0.25">
      <c r="A13" s="5" t="s">
        <v>11</v>
      </c>
      <c r="B13" s="6">
        <v>12667.15</v>
      </c>
      <c r="C13" s="6">
        <v>22536</v>
      </c>
      <c r="D13" s="6">
        <v>24048</v>
      </c>
      <c r="E13" s="6">
        <v>13584.64</v>
      </c>
      <c r="F13" s="7">
        <v>56.49</v>
      </c>
    </row>
    <row r="14" spans="1:7" s="32" customFormat="1" ht="13.2" x14ac:dyDescent="0.25">
      <c r="A14" s="20" t="s">
        <v>12</v>
      </c>
      <c r="B14" s="21">
        <v>12667.15</v>
      </c>
      <c r="C14" s="22">
        <v>0</v>
      </c>
      <c r="D14" s="22">
        <v>0</v>
      </c>
      <c r="E14" s="22">
        <v>0</v>
      </c>
      <c r="F14" s="13">
        <v>0</v>
      </c>
    </row>
    <row r="15" spans="1:7" s="32" customFormat="1" ht="26.4" x14ac:dyDescent="0.25">
      <c r="A15" s="20" t="s">
        <v>13</v>
      </c>
      <c r="B15" s="22">
        <v>0</v>
      </c>
      <c r="C15" s="21">
        <v>22536</v>
      </c>
      <c r="D15" s="21">
        <v>24048</v>
      </c>
      <c r="E15" s="21">
        <v>13584.64</v>
      </c>
      <c r="F15" s="13">
        <v>56.49</v>
      </c>
    </row>
    <row r="16" spans="1:7" s="32" customFormat="1" ht="26.4" x14ac:dyDescent="0.25">
      <c r="A16" s="17" t="s">
        <v>14</v>
      </c>
      <c r="B16" s="18">
        <v>15107.49</v>
      </c>
      <c r="C16" s="18">
        <v>49000</v>
      </c>
      <c r="D16" s="18">
        <v>49000</v>
      </c>
      <c r="E16" s="18">
        <v>17227.46</v>
      </c>
      <c r="F16" s="19">
        <v>35.159999999999997</v>
      </c>
    </row>
    <row r="17" spans="1:6" s="32" customFormat="1" ht="13.2" x14ac:dyDescent="0.25">
      <c r="A17" s="5" t="s">
        <v>11</v>
      </c>
      <c r="B17" s="6">
        <v>15107.49</v>
      </c>
      <c r="C17" s="6">
        <v>49000</v>
      </c>
      <c r="D17" s="6">
        <v>49000</v>
      </c>
      <c r="E17" s="6">
        <v>17227.46</v>
      </c>
      <c r="F17" s="7">
        <v>35.159999999999997</v>
      </c>
    </row>
    <row r="18" spans="1:6" s="32" customFormat="1" ht="13.2" x14ac:dyDescent="0.25">
      <c r="A18" s="20" t="s">
        <v>12</v>
      </c>
      <c r="B18" s="21">
        <v>15107.49</v>
      </c>
      <c r="C18" s="22">
        <v>0</v>
      </c>
      <c r="D18" s="22">
        <v>0</v>
      </c>
      <c r="E18" s="22">
        <v>0</v>
      </c>
      <c r="F18" s="13">
        <v>0</v>
      </c>
    </row>
    <row r="19" spans="1:6" s="32" customFormat="1" ht="26.4" x14ac:dyDescent="0.25">
      <c r="A19" s="20" t="s">
        <v>13</v>
      </c>
      <c r="B19" s="22">
        <v>0</v>
      </c>
      <c r="C19" s="21">
        <v>49000</v>
      </c>
      <c r="D19" s="21">
        <v>49000</v>
      </c>
      <c r="E19" s="21">
        <v>17227.46</v>
      </c>
      <c r="F19" s="13">
        <v>35.159999999999997</v>
      </c>
    </row>
    <row r="20" spans="1:6" s="32" customFormat="1" ht="26.4" x14ac:dyDescent="0.25">
      <c r="A20" s="17" t="s">
        <v>15</v>
      </c>
      <c r="B20" s="24"/>
      <c r="C20" s="18">
        <v>5000</v>
      </c>
      <c r="D20" s="18">
        <v>5000</v>
      </c>
      <c r="E20" s="24"/>
      <c r="F20" s="23"/>
    </row>
    <row r="21" spans="1:6" s="32" customFormat="1" ht="13.2" x14ac:dyDescent="0.25">
      <c r="A21" s="5" t="s">
        <v>11</v>
      </c>
      <c r="B21" s="26"/>
      <c r="C21" s="6">
        <v>5000</v>
      </c>
      <c r="D21" s="6">
        <v>5000</v>
      </c>
      <c r="E21" s="26"/>
      <c r="F21" s="25"/>
    </row>
    <row r="22" spans="1:6" s="32" customFormat="1" ht="26.4" x14ac:dyDescent="0.25">
      <c r="A22" s="20" t="s">
        <v>13</v>
      </c>
      <c r="B22" s="22">
        <v>0</v>
      </c>
      <c r="C22" s="21">
        <v>5000</v>
      </c>
      <c r="D22" s="21">
        <v>5000</v>
      </c>
      <c r="E22" s="22">
        <v>0</v>
      </c>
      <c r="F22" s="13">
        <v>0</v>
      </c>
    </row>
    <row r="23" spans="1:6" s="32" customFormat="1" ht="13.2" x14ac:dyDescent="0.25">
      <c r="A23" s="17" t="s">
        <v>16</v>
      </c>
      <c r="B23" s="18">
        <v>24075</v>
      </c>
      <c r="C23" s="18">
        <v>41000</v>
      </c>
      <c r="D23" s="18">
        <v>61076</v>
      </c>
      <c r="E23" s="18">
        <v>27050</v>
      </c>
      <c r="F23" s="19">
        <v>44.29</v>
      </c>
    </row>
    <row r="24" spans="1:6" s="32" customFormat="1" ht="13.2" x14ac:dyDescent="0.25">
      <c r="A24" s="5" t="s">
        <v>11</v>
      </c>
      <c r="B24" s="6">
        <v>24075</v>
      </c>
      <c r="C24" s="6">
        <v>41000</v>
      </c>
      <c r="D24" s="6">
        <v>61076</v>
      </c>
      <c r="E24" s="6">
        <v>27050</v>
      </c>
      <c r="F24" s="7">
        <v>44.29</v>
      </c>
    </row>
    <row r="25" spans="1:6" s="32" customFormat="1" ht="13.2" x14ac:dyDescent="0.25">
      <c r="A25" s="20" t="s">
        <v>12</v>
      </c>
      <c r="B25" s="21">
        <v>24075</v>
      </c>
      <c r="C25" s="22">
        <v>0</v>
      </c>
      <c r="D25" s="22">
        <v>0</v>
      </c>
      <c r="E25" s="22">
        <v>0</v>
      </c>
      <c r="F25" s="13">
        <v>0</v>
      </c>
    </row>
    <row r="26" spans="1:6" s="32" customFormat="1" ht="26.4" x14ac:dyDescent="0.25">
      <c r="A26" s="20" t="s">
        <v>13</v>
      </c>
      <c r="B26" s="22">
        <v>0</v>
      </c>
      <c r="C26" s="21">
        <v>41000</v>
      </c>
      <c r="D26" s="21">
        <v>61076</v>
      </c>
      <c r="E26" s="21">
        <v>27050</v>
      </c>
      <c r="F26" s="13">
        <v>44.29</v>
      </c>
    </row>
    <row r="27" spans="1:6" s="32" customFormat="1" ht="13.2" x14ac:dyDescent="0.25">
      <c r="A27" s="14" t="s">
        <v>17</v>
      </c>
      <c r="B27" s="27">
        <v>268.23</v>
      </c>
      <c r="C27" s="15">
        <v>3300</v>
      </c>
      <c r="D27" s="15">
        <v>8000</v>
      </c>
      <c r="E27" s="15">
        <v>2420.8200000000002</v>
      </c>
      <c r="F27" s="16">
        <v>30.26</v>
      </c>
    </row>
    <row r="28" spans="1:6" s="32" customFormat="1" ht="13.2" x14ac:dyDescent="0.25">
      <c r="A28" s="17" t="s">
        <v>18</v>
      </c>
      <c r="B28" s="28">
        <v>268.23</v>
      </c>
      <c r="C28" s="18">
        <v>3300</v>
      </c>
      <c r="D28" s="18">
        <v>8000</v>
      </c>
      <c r="E28" s="18">
        <v>2420.8200000000002</v>
      </c>
      <c r="F28" s="19">
        <v>30.26</v>
      </c>
    </row>
    <row r="29" spans="1:6" s="32" customFormat="1" ht="13.2" x14ac:dyDescent="0.25">
      <c r="A29" s="5" t="s">
        <v>19</v>
      </c>
      <c r="B29" s="29">
        <v>268.23</v>
      </c>
      <c r="C29" s="6">
        <v>3300</v>
      </c>
      <c r="D29" s="6">
        <v>8000</v>
      </c>
      <c r="E29" s="6">
        <v>2420.8200000000002</v>
      </c>
      <c r="F29" s="7">
        <v>30.26</v>
      </c>
    </row>
    <row r="30" spans="1:6" s="32" customFormat="1" ht="13.2" x14ac:dyDescent="0.25">
      <c r="A30" s="20" t="s">
        <v>20</v>
      </c>
      <c r="B30" s="22">
        <v>268.23</v>
      </c>
      <c r="C30" s="21">
        <v>3300</v>
      </c>
      <c r="D30" s="21">
        <v>8000</v>
      </c>
      <c r="E30" s="21">
        <v>2420.8200000000002</v>
      </c>
      <c r="F30" s="13">
        <v>30.26</v>
      </c>
    </row>
    <row r="31" spans="1:6" s="32" customFormat="1" ht="13.2" x14ac:dyDescent="0.25">
      <c r="A31" s="14" t="s">
        <v>21</v>
      </c>
      <c r="B31" s="15">
        <v>137953.54</v>
      </c>
      <c r="C31" s="15">
        <v>443270</v>
      </c>
      <c r="D31" s="15">
        <v>427060</v>
      </c>
      <c r="E31" s="15">
        <v>179839.34</v>
      </c>
      <c r="F31" s="16">
        <v>42.11</v>
      </c>
    </row>
    <row r="32" spans="1:6" s="32" customFormat="1" ht="13.2" x14ac:dyDescent="0.25">
      <c r="A32" s="17" t="s">
        <v>22</v>
      </c>
      <c r="B32" s="18">
        <v>8299.17</v>
      </c>
      <c r="C32" s="18">
        <v>35920</v>
      </c>
      <c r="D32" s="18">
        <v>35810</v>
      </c>
      <c r="E32" s="18">
        <v>24239.19</v>
      </c>
      <c r="F32" s="19">
        <v>67.69</v>
      </c>
    </row>
    <row r="33" spans="1:6" s="32" customFormat="1" ht="13.2" x14ac:dyDescent="0.25">
      <c r="A33" s="5" t="s">
        <v>19</v>
      </c>
      <c r="B33" s="6">
        <v>8299.17</v>
      </c>
      <c r="C33" s="6">
        <v>35920</v>
      </c>
      <c r="D33" s="6">
        <v>35810</v>
      </c>
      <c r="E33" s="6">
        <v>24239.19</v>
      </c>
      <c r="F33" s="7">
        <v>67.69</v>
      </c>
    </row>
    <row r="34" spans="1:6" s="32" customFormat="1" ht="13.2" x14ac:dyDescent="0.25">
      <c r="A34" s="20" t="s">
        <v>23</v>
      </c>
      <c r="B34" s="21">
        <v>8299.17</v>
      </c>
      <c r="C34" s="21">
        <v>35920</v>
      </c>
      <c r="D34" s="21">
        <v>35810</v>
      </c>
      <c r="E34" s="21">
        <v>24239.19</v>
      </c>
      <c r="F34" s="13">
        <v>67.69</v>
      </c>
    </row>
    <row r="35" spans="1:6" s="32" customFormat="1" ht="13.2" x14ac:dyDescent="0.25">
      <c r="A35" s="17" t="s">
        <v>24</v>
      </c>
      <c r="B35" s="28">
        <v>155.46</v>
      </c>
      <c r="C35" s="18">
        <v>4100</v>
      </c>
      <c r="D35" s="18">
        <v>4100</v>
      </c>
      <c r="E35" s="28">
        <v>228.46</v>
      </c>
      <c r="F35" s="19">
        <v>5.57</v>
      </c>
    </row>
    <row r="36" spans="1:6" s="32" customFormat="1" ht="13.2" x14ac:dyDescent="0.25">
      <c r="A36" s="5" t="s">
        <v>19</v>
      </c>
      <c r="B36" s="29">
        <v>155.46</v>
      </c>
      <c r="C36" s="6">
        <v>4100</v>
      </c>
      <c r="D36" s="6">
        <v>4100</v>
      </c>
      <c r="E36" s="29">
        <v>228.46</v>
      </c>
      <c r="F36" s="7">
        <v>5.57</v>
      </c>
    </row>
    <row r="37" spans="1:6" s="32" customFormat="1" ht="13.2" x14ac:dyDescent="0.25">
      <c r="A37" s="20" t="s">
        <v>25</v>
      </c>
      <c r="B37" s="22">
        <v>155.46</v>
      </c>
      <c r="C37" s="21">
        <v>4100</v>
      </c>
      <c r="D37" s="21">
        <v>4100</v>
      </c>
      <c r="E37" s="22">
        <v>228.46</v>
      </c>
      <c r="F37" s="13">
        <v>5.57</v>
      </c>
    </row>
    <row r="38" spans="1:6" s="32" customFormat="1" ht="13.2" x14ac:dyDescent="0.25">
      <c r="A38" s="17" t="s">
        <v>26</v>
      </c>
      <c r="B38" s="18">
        <v>2561.4699999999998</v>
      </c>
      <c r="C38" s="18">
        <v>10000</v>
      </c>
      <c r="D38" s="18">
        <v>11000</v>
      </c>
      <c r="E38" s="18">
        <v>2863.83</v>
      </c>
      <c r="F38" s="19">
        <v>26.03</v>
      </c>
    </row>
    <row r="39" spans="1:6" s="32" customFormat="1" ht="13.2" x14ac:dyDescent="0.25">
      <c r="A39" s="5" t="s">
        <v>11</v>
      </c>
      <c r="B39" s="6">
        <v>2142.3200000000002</v>
      </c>
      <c r="C39" s="6">
        <v>8000</v>
      </c>
      <c r="D39" s="6">
        <v>9000</v>
      </c>
      <c r="E39" s="6">
        <v>2681.44</v>
      </c>
      <c r="F39" s="7">
        <v>29.79</v>
      </c>
    </row>
    <row r="40" spans="1:6" s="32" customFormat="1" ht="13.2" x14ac:dyDescent="0.25">
      <c r="A40" s="20" t="s">
        <v>27</v>
      </c>
      <c r="B40" s="21">
        <v>2142.3200000000002</v>
      </c>
      <c r="C40" s="21">
        <v>8000</v>
      </c>
      <c r="D40" s="21">
        <v>9000</v>
      </c>
      <c r="E40" s="21">
        <v>2681.44</v>
      </c>
      <c r="F40" s="13">
        <v>29.79</v>
      </c>
    </row>
    <row r="41" spans="1:6" s="32" customFormat="1" ht="13.2" x14ac:dyDescent="0.25">
      <c r="A41" s="5" t="s">
        <v>19</v>
      </c>
      <c r="B41" s="29">
        <v>419.15</v>
      </c>
      <c r="C41" s="6">
        <v>2000</v>
      </c>
      <c r="D41" s="6">
        <v>2000</v>
      </c>
      <c r="E41" s="29">
        <v>182.39</v>
      </c>
      <c r="F41" s="7">
        <v>9.1199999999999992</v>
      </c>
    </row>
    <row r="42" spans="1:6" s="32" customFormat="1" ht="13.2" x14ac:dyDescent="0.25">
      <c r="A42" s="20" t="s">
        <v>27</v>
      </c>
      <c r="B42" s="22">
        <v>419.15</v>
      </c>
      <c r="C42" s="21">
        <v>2000</v>
      </c>
      <c r="D42" s="21">
        <v>2000</v>
      </c>
      <c r="E42" s="22">
        <v>182.39</v>
      </c>
      <c r="F42" s="13">
        <v>9.1199999999999992</v>
      </c>
    </row>
    <row r="43" spans="1:6" s="32" customFormat="1" ht="13.2" x14ac:dyDescent="0.25">
      <c r="A43" s="17" t="s">
        <v>28</v>
      </c>
      <c r="B43" s="18">
        <v>23082.61</v>
      </c>
      <c r="C43" s="18">
        <v>90950</v>
      </c>
      <c r="D43" s="18">
        <v>98950</v>
      </c>
      <c r="E43" s="18">
        <v>41538.17</v>
      </c>
      <c r="F43" s="19">
        <v>41.98</v>
      </c>
    </row>
    <row r="44" spans="1:6" s="32" customFormat="1" ht="13.2" x14ac:dyDescent="0.25">
      <c r="A44" s="5" t="s">
        <v>11</v>
      </c>
      <c r="B44" s="6">
        <v>23082.61</v>
      </c>
      <c r="C44" s="6">
        <v>90950</v>
      </c>
      <c r="D44" s="6">
        <v>98950</v>
      </c>
      <c r="E44" s="6">
        <v>41538.17</v>
      </c>
      <c r="F44" s="7">
        <v>41.98</v>
      </c>
    </row>
    <row r="45" spans="1:6" s="32" customFormat="1" ht="26.4" x14ac:dyDescent="0.25">
      <c r="A45" s="20" t="s">
        <v>29</v>
      </c>
      <c r="B45" s="22">
        <v>0</v>
      </c>
      <c r="C45" s="21">
        <v>34950</v>
      </c>
      <c r="D45" s="21">
        <v>43950</v>
      </c>
      <c r="E45" s="21">
        <v>19091.79</v>
      </c>
      <c r="F45" s="13">
        <v>43.44</v>
      </c>
    </row>
    <row r="46" spans="1:6" s="32" customFormat="1" ht="26.4" x14ac:dyDescent="0.25">
      <c r="A46" s="20" t="s">
        <v>30</v>
      </c>
      <c r="B46" s="21">
        <v>23082.61</v>
      </c>
      <c r="C46" s="22">
        <v>0</v>
      </c>
      <c r="D46" s="22">
        <v>0</v>
      </c>
      <c r="E46" s="22">
        <v>0</v>
      </c>
      <c r="F46" s="13">
        <v>0</v>
      </c>
    </row>
    <row r="47" spans="1:6" s="32" customFormat="1" ht="13.2" x14ac:dyDescent="0.25">
      <c r="A47" s="20" t="s">
        <v>31</v>
      </c>
      <c r="B47" s="22">
        <v>0</v>
      </c>
      <c r="C47" s="21">
        <v>56000</v>
      </c>
      <c r="D47" s="21">
        <v>55000</v>
      </c>
      <c r="E47" s="21">
        <v>22446.38</v>
      </c>
      <c r="F47" s="13">
        <v>40.81</v>
      </c>
    </row>
    <row r="48" spans="1:6" s="32" customFormat="1" ht="13.2" x14ac:dyDescent="0.25">
      <c r="A48" s="17" t="s">
        <v>32</v>
      </c>
      <c r="B48" s="18">
        <v>1712.18</v>
      </c>
      <c r="C48" s="18">
        <v>2500</v>
      </c>
      <c r="D48" s="18">
        <v>2500</v>
      </c>
      <c r="E48" s="18">
        <v>1370.3</v>
      </c>
      <c r="F48" s="19">
        <v>54.81</v>
      </c>
    </row>
    <row r="49" spans="1:6" s="32" customFormat="1" ht="13.2" x14ac:dyDescent="0.25">
      <c r="A49" s="5" t="s">
        <v>19</v>
      </c>
      <c r="B49" s="6">
        <v>1712.18</v>
      </c>
      <c r="C49" s="6">
        <v>2500</v>
      </c>
      <c r="D49" s="6">
        <v>2500</v>
      </c>
      <c r="E49" s="6">
        <v>1370.3</v>
      </c>
      <c r="F49" s="7">
        <v>54.81</v>
      </c>
    </row>
    <row r="50" spans="1:6" s="32" customFormat="1" ht="13.2" x14ac:dyDescent="0.25">
      <c r="A50" s="20" t="s">
        <v>33</v>
      </c>
      <c r="B50" s="21">
        <v>1712.18</v>
      </c>
      <c r="C50" s="21">
        <v>2500</v>
      </c>
      <c r="D50" s="21">
        <v>2500</v>
      </c>
      <c r="E50" s="21">
        <v>1370.3</v>
      </c>
      <c r="F50" s="13">
        <v>54.81</v>
      </c>
    </row>
    <row r="51" spans="1:6" s="32" customFormat="1" ht="13.2" x14ac:dyDescent="0.25">
      <c r="A51" s="17" t="s">
        <v>34</v>
      </c>
      <c r="B51" s="18">
        <v>82112.56</v>
      </c>
      <c r="C51" s="18">
        <v>264800</v>
      </c>
      <c r="D51" s="18">
        <v>239700</v>
      </c>
      <c r="E51" s="18">
        <v>89886.51</v>
      </c>
      <c r="F51" s="19">
        <v>37.5</v>
      </c>
    </row>
    <row r="52" spans="1:6" s="32" customFormat="1" ht="13.2" x14ac:dyDescent="0.25">
      <c r="A52" s="5" t="s">
        <v>35</v>
      </c>
      <c r="B52" s="6">
        <v>82112.56</v>
      </c>
      <c r="C52" s="6">
        <v>264800</v>
      </c>
      <c r="D52" s="6">
        <v>239700</v>
      </c>
      <c r="E52" s="6">
        <v>89886.51</v>
      </c>
      <c r="F52" s="7">
        <v>37.5</v>
      </c>
    </row>
    <row r="53" spans="1:6" s="32" customFormat="1" ht="13.2" x14ac:dyDescent="0.25">
      <c r="A53" s="20" t="s">
        <v>27</v>
      </c>
      <c r="B53" s="21">
        <v>12577.92</v>
      </c>
      <c r="C53" s="21">
        <v>51300</v>
      </c>
      <c r="D53" s="21">
        <v>30500</v>
      </c>
      <c r="E53" s="21">
        <v>7937.01</v>
      </c>
      <c r="F53" s="13">
        <v>26.02</v>
      </c>
    </row>
    <row r="54" spans="1:6" s="32" customFormat="1" ht="26.4" x14ac:dyDescent="0.25">
      <c r="A54" s="20" t="s">
        <v>29</v>
      </c>
      <c r="B54" s="22">
        <v>0</v>
      </c>
      <c r="C54" s="22">
        <v>0</v>
      </c>
      <c r="D54" s="21">
        <v>1200</v>
      </c>
      <c r="E54" s="22">
        <v>0</v>
      </c>
      <c r="F54" s="13">
        <v>0</v>
      </c>
    </row>
    <row r="55" spans="1:6" s="32" customFormat="1" ht="26.4" x14ac:dyDescent="0.25">
      <c r="A55" s="20" t="s">
        <v>30</v>
      </c>
      <c r="B55" s="21">
        <v>69534.64</v>
      </c>
      <c r="C55" s="22">
        <v>0</v>
      </c>
      <c r="D55" s="22">
        <v>0</v>
      </c>
      <c r="E55" s="22">
        <v>0</v>
      </c>
      <c r="F55" s="13">
        <v>0</v>
      </c>
    </row>
    <row r="56" spans="1:6" s="32" customFormat="1" ht="13.2" x14ac:dyDescent="0.25">
      <c r="A56" s="20" t="s">
        <v>31</v>
      </c>
      <c r="B56" s="22">
        <v>0</v>
      </c>
      <c r="C56" s="21">
        <v>213500</v>
      </c>
      <c r="D56" s="21">
        <v>208000</v>
      </c>
      <c r="E56" s="21">
        <v>81949.5</v>
      </c>
      <c r="F56" s="13">
        <v>39.4</v>
      </c>
    </row>
    <row r="57" spans="1:6" s="32" customFormat="1" ht="13.2" x14ac:dyDescent="0.25">
      <c r="A57" s="17" t="s">
        <v>36</v>
      </c>
      <c r="B57" s="18">
        <v>20030.09</v>
      </c>
      <c r="C57" s="18">
        <v>35000</v>
      </c>
      <c r="D57" s="18">
        <v>35000</v>
      </c>
      <c r="E57" s="18">
        <v>19712.88</v>
      </c>
      <c r="F57" s="19">
        <v>56.32</v>
      </c>
    </row>
    <row r="58" spans="1:6" s="32" customFormat="1" ht="13.2" x14ac:dyDescent="0.25">
      <c r="A58" s="5" t="s">
        <v>11</v>
      </c>
      <c r="B58" s="6">
        <v>20030.09</v>
      </c>
      <c r="C58" s="6">
        <v>35000</v>
      </c>
      <c r="D58" s="6">
        <v>35000</v>
      </c>
      <c r="E58" s="6">
        <v>19712.88</v>
      </c>
      <c r="F58" s="7">
        <v>56.32</v>
      </c>
    </row>
    <row r="59" spans="1:6" s="32" customFormat="1" ht="26.4" x14ac:dyDescent="0.25">
      <c r="A59" s="20" t="s">
        <v>29</v>
      </c>
      <c r="B59" s="22">
        <v>0</v>
      </c>
      <c r="C59" s="21">
        <v>35000</v>
      </c>
      <c r="D59" s="21">
        <v>35000</v>
      </c>
      <c r="E59" s="21">
        <v>19712.88</v>
      </c>
      <c r="F59" s="13">
        <v>56.32</v>
      </c>
    </row>
    <row r="60" spans="1:6" s="32" customFormat="1" ht="26.4" x14ac:dyDescent="0.25">
      <c r="A60" s="20" t="s">
        <v>30</v>
      </c>
      <c r="B60" s="21">
        <v>20030.09</v>
      </c>
      <c r="C60" s="22">
        <v>0</v>
      </c>
      <c r="D60" s="22">
        <v>0</v>
      </c>
      <c r="E60" s="22">
        <v>0</v>
      </c>
      <c r="F60" s="13">
        <v>0</v>
      </c>
    </row>
    <row r="61" spans="1:6" s="32" customFormat="1" ht="13.2" x14ac:dyDescent="0.25">
      <c r="A61" s="14" t="s">
        <v>37</v>
      </c>
      <c r="B61" s="15">
        <v>4943.5</v>
      </c>
      <c r="C61" s="15">
        <v>12060</v>
      </c>
      <c r="D61" s="15">
        <v>12060</v>
      </c>
      <c r="E61" s="15">
        <v>4757.8599999999997</v>
      </c>
      <c r="F61" s="16">
        <v>39.450000000000003</v>
      </c>
    </row>
    <row r="62" spans="1:6" s="32" customFormat="1" ht="13.2" x14ac:dyDescent="0.25">
      <c r="A62" s="17" t="s">
        <v>38</v>
      </c>
      <c r="B62" s="18">
        <v>4943.5</v>
      </c>
      <c r="C62" s="18">
        <v>12060</v>
      </c>
      <c r="D62" s="18">
        <v>12060</v>
      </c>
      <c r="E62" s="18">
        <v>4757.8599999999997</v>
      </c>
      <c r="F62" s="19">
        <v>39.450000000000003</v>
      </c>
    </row>
    <row r="63" spans="1:6" s="32" customFormat="1" ht="13.2" x14ac:dyDescent="0.25">
      <c r="A63" s="5" t="s">
        <v>19</v>
      </c>
      <c r="B63" s="6">
        <v>4943.5</v>
      </c>
      <c r="C63" s="6">
        <v>12060</v>
      </c>
      <c r="D63" s="6">
        <v>12060</v>
      </c>
      <c r="E63" s="6">
        <v>4757.8599999999997</v>
      </c>
      <c r="F63" s="7">
        <v>39.450000000000003</v>
      </c>
    </row>
    <row r="64" spans="1:6" s="32" customFormat="1" ht="13.2" x14ac:dyDescent="0.25">
      <c r="A64" s="20" t="s">
        <v>23</v>
      </c>
      <c r="B64" s="21">
        <v>2224.0700000000002</v>
      </c>
      <c r="C64" s="21">
        <v>5380</v>
      </c>
      <c r="D64" s="21">
        <v>5380</v>
      </c>
      <c r="E64" s="21">
        <v>2258.9899999999998</v>
      </c>
      <c r="F64" s="13">
        <v>41.99</v>
      </c>
    </row>
    <row r="65" spans="1:7" s="32" customFormat="1" ht="13.2" x14ac:dyDescent="0.25">
      <c r="A65" s="20" t="s">
        <v>12</v>
      </c>
      <c r="B65" s="22">
        <v>406.29</v>
      </c>
      <c r="C65" s="22">
        <v>0</v>
      </c>
      <c r="D65" s="22">
        <v>0</v>
      </c>
      <c r="E65" s="22">
        <v>0</v>
      </c>
      <c r="F65" s="13">
        <v>0</v>
      </c>
    </row>
    <row r="66" spans="1:7" s="32" customFormat="1" ht="26.4" x14ac:dyDescent="0.25">
      <c r="A66" s="20" t="s">
        <v>39</v>
      </c>
      <c r="B66" s="22">
        <v>0</v>
      </c>
      <c r="C66" s="21">
        <v>1230</v>
      </c>
      <c r="D66" s="21">
        <v>1230</v>
      </c>
      <c r="E66" s="22">
        <v>374.83</v>
      </c>
      <c r="F66" s="13">
        <v>30.47</v>
      </c>
    </row>
    <row r="67" spans="1:7" s="32" customFormat="1" ht="13.2" x14ac:dyDescent="0.25">
      <c r="A67" s="20" t="s">
        <v>33</v>
      </c>
      <c r="B67" s="21">
        <v>2313.14</v>
      </c>
      <c r="C67" s="22">
        <v>0</v>
      </c>
      <c r="D67" s="22">
        <v>0</v>
      </c>
      <c r="E67" s="22">
        <v>0</v>
      </c>
      <c r="F67" s="13">
        <v>0</v>
      </c>
    </row>
    <row r="68" spans="1:7" s="32" customFormat="1" ht="13.2" x14ac:dyDescent="0.25">
      <c r="A68" s="20" t="s">
        <v>40</v>
      </c>
      <c r="B68" s="22">
        <v>0</v>
      </c>
      <c r="C68" s="21">
        <v>5450</v>
      </c>
      <c r="D68" s="21">
        <v>5450</v>
      </c>
      <c r="E68" s="21">
        <v>2124.04</v>
      </c>
      <c r="F68" s="13">
        <v>38.97</v>
      </c>
    </row>
    <row r="69" spans="1:7" s="32" customFormat="1" ht="13.2" x14ac:dyDescent="0.25">
      <c r="A69" s="14" t="s">
        <v>41</v>
      </c>
      <c r="B69" s="31"/>
      <c r="C69" s="31"/>
      <c r="D69" s="15">
        <v>9500</v>
      </c>
      <c r="E69" s="31"/>
      <c r="F69" s="30"/>
    </row>
    <row r="70" spans="1:7" s="32" customFormat="1" ht="13.2" x14ac:dyDescent="0.25">
      <c r="A70" s="17" t="s">
        <v>42</v>
      </c>
      <c r="B70" s="24"/>
      <c r="C70" s="24"/>
      <c r="D70" s="18">
        <v>9500</v>
      </c>
      <c r="E70" s="24"/>
      <c r="F70" s="23"/>
    </row>
    <row r="71" spans="1:7" ht="13.2" x14ac:dyDescent="0.25">
      <c r="A71" s="5" t="s">
        <v>19</v>
      </c>
      <c r="B71" s="26"/>
      <c r="C71" s="26"/>
      <c r="D71" s="6">
        <v>9500</v>
      </c>
      <c r="E71" s="26"/>
      <c r="F71" s="25"/>
      <c r="G71" s="32"/>
    </row>
    <row r="72" spans="1:7" ht="13.2" x14ac:dyDescent="0.25">
      <c r="A72" s="20" t="s">
        <v>40</v>
      </c>
      <c r="B72" s="22">
        <v>0</v>
      </c>
      <c r="C72" s="22">
        <v>0</v>
      </c>
      <c r="D72" s="21">
        <v>9500</v>
      </c>
      <c r="E72" s="22">
        <v>0</v>
      </c>
      <c r="F72" s="13">
        <v>0</v>
      </c>
      <c r="G72" s="32"/>
    </row>
    <row r="73" spans="1:7" ht="13.2" x14ac:dyDescent="0.25">
      <c r="A73" s="5" t="s">
        <v>43</v>
      </c>
      <c r="B73" s="6">
        <v>508066.64</v>
      </c>
      <c r="C73" s="6">
        <v>985500</v>
      </c>
      <c r="D73" s="6">
        <v>977500</v>
      </c>
      <c r="E73" s="6">
        <v>466080.05</v>
      </c>
      <c r="F73" s="7">
        <v>47.68</v>
      </c>
      <c r="G73" s="32"/>
    </row>
    <row r="74" spans="1:7" ht="13.2" x14ac:dyDescent="0.25">
      <c r="A74" s="17" t="s">
        <v>44</v>
      </c>
      <c r="B74" s="18">
        <v>508066.64</v>
      </c>
      <c r="C74" s="18">
        <v>985500</v>
      </c>
      <c r="D74" s="18">
        <v>977500</v>
      </c>
      <c r="E74" s="18">
        <v>466080.05</v>
      </c>
      <c r="F74" s="19">
        <v>47.68</v>
      </c>
      <c r="G74" s="32"/>
    </row>
    <row r="75" spans="1:7" ht="13.2" x14ac:dyDescent="0.25">
      <c r="A75" s="5" t="s">
        <v>11</v>
      </c>
      <c r="B75" s="6">
        <v>508066.64</v>
      </c>
      <c r="C75" s="6">
        <v>985500</v>
      </c>
      <c r="D75" s="6">
        <v>977500</v>
      </c>
      <c r="E75" s="6">
        <v>466080.05</v>
      </c>
      <c r="F75" s="7">
        <v>47.68</v>
      </c>
      <c r="G75" s="32"/>
    </row>
    <row r="76" spans="1:7" ht="26.4" x14ac:dyDescent="0.25">
      <c r="A76" s="20" t="s">
        <v>45</v>
      </c>
      <c r="B76" s="21">
        <v>508066.64</v>
      </c>
      <c r="C76" s="21">
        <v>985500</v>
      </c>
      <c r="D76" s="21">
        <v>977500</v>
      </c>
      <c r="E76" s="21">
        <v>466080.05</v>
      </c>
      <c r="F76" s="13">
        <v>47.68</v>
      </c>
      <c r="G76" s="32"/>
    </row>
  </sheetData>
  <pageMargins left="0.75" right="0.75" top="1" bottom="1" header="0.5" footer="0.5"/>
  <pageSetup paperSize="9" scale="6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Prih. i ras. prema ek.klas.</vt:lpstr>
      <vt:lpstr>Prih. i rash. prema izv. finan.</vt:lpstr>
      <vt:lpstr>Rashodi prema funk. kl.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Korisnik</dc:creator>
  <cp:lastModifiedBy>Korisnik</cp:lastModifiedBy>
  <cp:lastPrinted>2026-07-08T07:34:26Z</cp:lastPrinted>
  <dcterms:created xsi:type="dcterms:W3CDTF">2026-07-07T10:28:06Z</dcterms:created>
  <dcterms:modified xsi:type="dcterms:W3CDTF">2026-07-08T07:34:34Z</dcterms:modified>
</cp:coreProperties>
</file>