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3040" windowHeight="9072"/>
  </bookViews>
  <sheets>
    <sheet name="Sažetak" sheetId="6" r:id="rId1"/>
    <sheet name="ekon. kl" sheetId="1" r:id="rId2"/>
    <sheet name="Prihodi i rashodi prema izvoru" sheetId="2" r:id="rId3"/>
    <sheet name="prihodi i rashodi funk.kl" sheetId="3" r:id="rId4"/>
    <sheet name="Račun financiranja" sheetId="4" r:id="rId5"/>
    <sheet name="Posebni dio" sheetId="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6" l="1"/>
  <c r="I13" i="6" l="1"/>
  <c r="G13" i="6"/>
  <c r="I12" i="6"/>
  <c r="G12" i="6"/>
  <c r="H11" i="6"/>
  <c r="F11" i="6"/>
  <c r="G11" i="6" s="1"/>
  <c r="I10" i="6"/>
  <c r="G10" i="6"/>
  <c r="I9" i="6"/>
  <c r="H8" i="6"/>
  <c r="I8" i="6" s="1"/>
  <c r="F8" i="6"/>
  <c r="G8" i="6" l="1"/>
  <c r="H14" i="6"/>
  <c r="G14" i="6" s="1"/>
  <c r="I11" i="6"/>
</calcChain>
</file>

<file path=xl/sharedStrings.xml><?xml version="1.0" encoding="utf-8"?>
<sst xmlns="http://schemas.openxmlformats.org/spreadsheetml/2006/main" count="208" uniqueCount="94">
  <si>
    <t>Oznaka</t>
  </si>
  <si>
    <t>Plan (1.)</t>
  </si>
  <si>
    <t>Razlika (2.)</t>
  </si>
  <si>
    <t>Novi plan (3.)</t>
  </si>
  <si>
    <t>Indeks (4.)</t>
  </si>
  <si>
    <t>A. RAČUN PRIHODA I RASHODA</t>
  </si>
  <si>
    <t>6 Prihodi poslovanja</t>
  </si>
  <si>
    <t>63 Pomoći iz inozemstva i od subjekata unutar općeg proračuna</t>
  </si>
  <si>
    <t>65 Prihodi od upravnih i administrativnih pristojbi, pristojbi po posebnim propisima i naknada</t>
  </si>
  <si>
    <t>66 Prihodi od prodaje proizvoda i robe te pruženih usluga i prihodi od donacija te povrati po protestiranim jamstvima</t>
  </si>
  <si>
    <t>67 Prihodi iz nadležnog proračuna i od HZZO-a temeljem ugovornih obveza</t>
  </si>
  <si>
    <t>7 Prihodi od prodaje nefinancijske imovine</t>
  </si>
  <si>
    <t>72 Prihodi od prodaje proizvedene dugotrajne imovine</t>
  </si>
  <si>
    <t>SVEUKUPNO PRIHODI</t>
  </si>
  <si>
    <t>3 Rashodi poslovanja</t>
  </si>
  <si>
    <t>31 Rashodi za zaposlene</t>
  </si>
  <si>
    <t>32 Materijalni rashodi</t>
  </si>
  <si>
    <t>34 Financijski rashodi</t>
  </si>
  <si>
    <t>37 Naknade građanima i kućanstvima na temelju osiguranja i druge naknade</t>
  </si>
  <si>
    <t>38 Ostali rashodi</t>
  </si>
  <si>
    <t>4 Rashodi za nabavu nefinancijske imovine</t>
  </si>
  <si>
    <t>42 Rashodi za nabavu proizvedene dugotrajne imovine</t>
  </si>
  <si>
    <t>45 Rashodi za dodatna ulaganja na nefinancijskoj imovini</t>
  </si>
  <si>
    <t>SVEUKUPNO RASHODI</t>
  </si>
  <si>
    <t xml:space="preserve">Izvorni plan </t>
  </si>
  <si>
    <t>Razlika</t>
  </si>
  <si>
    <t xml:space="preserve">Rebalans 1 </t>
  </si>
  <si>
    <t>Indeks</t>
  </si>
  <si>
    <t xml:space="preserve">                                                       IZVJEŠTAJ O PRIHODIMA I RASHODIMA PREMA EKONOMSKOJ KLASIFIKACIJI</t>
  </si>
  <si>
    <t xml:space="preserve">                                                FINANCIJSKI PLAN OSNOVNE ŠKOLE PLAŠKI ZA 2025. GODINU - I REBALANS</t>
  </si>
  <si>
    <t>711 Prihodi od nefinancijske imovine i nadoknade štete s osnova osiguranja</t>
  </si>
  <si>
    <t>503 POMOĆI IZ NENADLEŽNIH PRORAČUNA - KORISNICI</t>
  </si>
  <si>
    <t>01 Opći prihodi i primici</t>
  </si>
  <si>
    <t>611 Donacije</t>
  </si>
  <si>
    <t>05 Pomoći</t>
  </si>
  <si>
    <t>56 Fondovi EU-a</t>
  </si>
  <si>
    <t>512 Pomoći iz državnog proračuna - plaće MZOS</t>
  </si>
  <si>
    <t>432 PRIHODI ZA POSEBNE NAMJENE - korisnici</t>
  </si>
  <si>
    <t>03 Vlastiti prihodi</t>
  </si>
  <si>
    <t xml:space="preserve">                                                                                                         I OPĆI DIO</t>
  </si>
  <si>
    <t xml:space="preserve">                                                                                           A. RAČUN PRIHODA I RASHODA</t>
  </si>
  <si>
    <t xml:space="preserve">                                                       IZVJEŠTAJ O PRIHODIMA I RASHODIMA PREMA IZVORU FINANCIRANJA</t>
  </si>
  <si>
    <t>096 Dodatne usluge u obrazovanju</t>
  </si>
  <si>
    <t>091 Predškolsko i osnovno obrazovanje</t>
  </si>
  <si>
    <t>09 OBRAZOVANJE</t>
  </si>
  <si>
    <t>0 Javnost</t>
  </si>
  <si>
    <t>I OPĆI DIO</t>
  </si>
  <si>
    <t>B. RAČUN FINANCIRANJA</t>
  </si>
  <si>
    <t>Razred</t>
  </si>
  <si>
    <t>Skupina</t>
  </si>
  <si>
    <t>Izvor</t>
  </si>
  <si>
    <t>Naziv</t>
  </si>
  <si>
    <t>Plan 2024.</t>
  </si>
  <si>
    <t>I Rebalans</t>
  </si>
  <si>
    <t>Primici od financijske imovine i zaduživanja</t>
  </si>
  <si>
    <t>Izdaci za financijsku imovinu i otplate zajmova</t>
  </si>
  <si>
    <t>izvor: 711 Prihodi od nefinancijske imovine i nadoknade štete s osnova osiguranja</t>
  </si>
  <si>
    <t>izvor: 7 Namjenski primici od zaduživanja</t>
  </si>
  <si>
    <t>izvor: 611 Donacije</t>
  </si>
  <si>
    <t>izvor: 6 DONACIJE</t>
  </si>
  <si>
    <t>izvor: 56 Fondovi EU-a</t>
  </si>
  <si>
    <t>izvor: 512 Pomoći iz državnog proračuna - plaće MZOS</t>
  </si>
  <si>
    <t>izvor: 503 POMOĆI IZ NENADLEŽNIH PRORAČUNA - KORISNICI</t>
  </si>
  <si>
    <t>izvor: 5 POMOĆI</t>
  </si>
  <si>
    <t>izvor: 432 PRIHODI ZA POSEBNE NAMJENE - korisnici</t>
  </si>
  <si>
    <t>izvor: 4 Prihodi za posebne namjene</t>
  </si>
  <si>
    <t>izvor: 05 Pomoći</t>
  </si>
  <si>
    <t>izvor: 03 Vlastiti prihodi</t>
  </si>
  <si>
    <t>izvor: 01 Opći prihodi i primici</t>
  </si>
  <si>
    <t>GLAVA: 003-16 OŠ PLAŠKI</t>
  </si>
  <si>
    <t>RAZDJEL: 003 Upravni odjel za društvene djelatnosti</t>
  </si>
  <si>
    <t>SVEUKUPNO RASHODI I IZDACI</t>
  </si>
  <si>
    <t>FINANCIJSKI PLAN OSNOVNE ŠKOLE PLAŠKI ZA 2025. GODINU - I REBALANS</t>
  </si>
  <si>
    <t>I. OPĆI DIO</t>
  </si>
  <si>
    <t>A) SAŽETAK RAČUNA PRIHODA I RASHODA</t>
  </si>
  <si>
    <t>Novi plan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</si>
  <si>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</si>
  <si>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</si>
  <si>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</si>
  <si>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</si>
  <si>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</si>
  <si>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</si>
  <si>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</si>
  <si>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</si>
  <si>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</si>
  <si>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</si>
  <si>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</si>
  <si>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</si>
  <si>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</si>
  <si>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VIŠAK / MANJAK IZ PRETHODNE(IH) GODINE KOJI ĆE SE RASPOREDITI / POKRITI</t>
  </si>
  <si>
    <t>FINANCIJSKI PLAN ZA OSNOVNE ŠKOLE PLAŠKI ZA 2025. GODINU - I REBALANS</t>
  </si>
  <si>
    <t xml:space="preserve">                                                       IZVJEŠTAJ O RASHODIMA PREMA FUNKCIJSKOJ KLASIFIKACIJI</t>
  </si>
  <si>
    <t xml:space="preserve">                                                                                                         II POSEBNI DIO</t>
  </si>
  <si>
    <t>Plan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</si>
</sst>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7"/>
      <color theme="1"/>
      <name val="Verdana"/>
      <family val="2"/>
      <charset val="238"/>
    </font>
    <font>
      <sz val="7"/>
      <color rgb="FF000000"/>
      <name val="Verdana"/>
      <family val="2"/>
      <charset val="238"/>
    </font>
    <font>
      <b/>
      <sz val="8"/>
      <color rgb="FF000000"/>
      <name val="Verdana"/>
      <family val="2"/>
      <charset val="238"/>
    </font>
    <font>
      <b/>
      <sz val="10"/>
      <color rgb="FF00008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Verdana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2"/>
      <name val="Arial"/>
      <family val="2"/>
      <charset val="238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0E0D0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104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10" xfId="0" applyFont="1" applyBorder="1" applyAlignment="1">
      <alignment horizontal="center" vertical="center" wrapText="1"/>
    </xf>
    <xf numFmtId="0" fontId="19" fillId="33" borderId="0" xfId="0" applyFont="1" applyFill="1"/>
    <xf numFmtId="0" fontId="21" fillId="33" borderId="11" xfId="0" applyFont="1" applyFill="1" applyBorder="1" applyAlignment="1">
      <alignment horizontal="left" wrapText="1"/>
    </xf>
    <xf numFmtId="0" fontId="21" fillId="33" borderId="11" xfId="0" applyFont="1" applyFill="1" applyBorder="1" applyAlignment="1">
      <alignment wrapText="1"/>
    </xf>
    <xf numFmtId="0" fontId="19" fillId="34" borderId="0" xfId="0" applyFont="1" applyFill="1"/>
    <xf numFmtId="0" fontId="22" fillId="34" borderId="11" xfId="0" applyFont="1" applyFill="1" applyBorder="1" applyAlignment="1">
      <alignment horizontal="left" wrapText="1"/>
    </xf>
    <xf numFmtId="4" fontId="22" fillId="34" borderId="11" xfId="0" applyNumberFormat="1" applyFont="1" applyFill="1" applyBorder="1" applyAlignment="1">
      <alignment horizontal="right" wrapText="1"/>
    </xf>
    <xf numFmtId="0" fontId="22" fillId="34" borderId="11" xfId="0" applyFont="1" applyFill="1" applyBorder="1" applyAlignment="1">
      <alignment horizontal="right" wrapText="1"/>
    </xf>
    <xf numFmtId="0" fontId="22" fillId="35" borderId="11" xfId="0" applyFont="1" applyFill="1" applyBorder="1" applyAlignment="1">
      <alignment horizontal="left" wrapText="1"/>
    </xf>
    <xf numFmtId="4" fontId="22" fillId="35" borderId="11" xfId="0" applyNumberFormat="1" applyFont="1" applyFill="1" applyBorder="1" applyAlignment="1">
      <alignment horizontal="right" wrapText="1"/>
    </xf>
    <xf numFmtId="0" fontId="22" fillId="35" borderId="11" xfId="0" applyFont="1" applyFill="1" applyBorder="1" applyAlignment="1">
      <alignment horizontal="right" wrapText="1"/>
    </xf>
    <xf numFmtId="0" fontId="22" fillId="34" borderId="11" xfId="0" applyFont="1" applyFill="1" applyBorder="1" applyAlignment="1">
      <alignment wrapText="1"/>
    </xf>
    <xf numFmtId="0" fontId="22" fillId="35" borderId="11" xfId="0" applyFont="1" applyFill="1" applyBorder="1" applyAlignment="1">
      <alignment wrapText="1"/>
    </xf>
    <xf numFmtId="4" fontId="21" fillId="33" borderId="11" xfId="0" applyNumberFormat="1" applyFont="1" applyFill="1" applyBorder="1" applyAlignment="1">
      <alignment horizontal="right" wrapText="1"/>
    </xf>
    <xf numFmtId="0" fontId="21" fillId="33" borderId="11" xfId="0" applyFont="1" applyFill="1" applyBorder="1" applyAlignment="1">
      <alignment horizontal="right" wrapText="1"/>
    </xf>
    <xf numFmtId="0" fontId="20" fillId="36" borderId="10" xfId="0" applyFont="1" applyFill="1" applyBorder="1" applyAlignment="1">
      <alignment horizontal="center" vertical="center" wrapText="1"/>
    </xf>
    <xf numFmtId="0" fontId="19" fillId="36" borderId="0" xfId="0" applyFont="1" applyFill="1"/>
    <xf numFmtId="0" fontId="23" fillId="0" borderId="0" xfId="0" applyFont="1" applyAlignment="1">
      <alignment horizontal="left" vertical="center"/>
    </xf>
    <xf numFmtId="0" fontId="23" fillId="0" borderId="0" xfId="0" applyFont="1"/>
    <xf numFmtId="0" fontId="19" fillId="37" borderId="0" xfId="0" applyFont="1" applyFill="1"/>
    <xf numFmtId="0" fontId="24" fillId="37" borderId="11" xfId="0" applyFont="1" applyFill="1" applyBorder="1" applyAlignment="1">
      <alignment horizontal="right" wrapText="1"/>
    </xf>
    <xf numFmtId="4" fontId="24" fillId="37" borderId="11" xfId="0" applyNumberFormat="1" applyFont="1" applyFill="1" applyBorder="1" applyAlignment="1">
      <alignment horizontal="right" wrapText="1"/>
    </xf>
    <xf numFmtId="0" fontId="24" fillId="37" borderId="11" xfId="0" applyFont="1" applyFill="1" applyBorder="1" applyAlignment="1">
      <alignment horizontal="left" wrapText="1"/>
    </xf>
    <xf numFmtId="0" fontId="24" fillId="37" borderId="11" xfId="0" applyFont="1" applyFill="1" applyBorder="1" applyAlignment="1">
      <alignment wrapText="1"/>
    </xf>
    <xf numFmtId="0" fontId="26" fillId="38" borderId="12" xfId="42" applyNumberFormat="1" applyFont="1" applyFill="1" applyBorder="1" applyAlignment="1" applyProtection="1">
      <alignment horizontal="center" vertical="center" wrapText="1"/>
    </xf>
    <xf numFmtId="0" fontId="26" fillId="38" borderId="13" xfId="42" applyNumberFormat="1" applyFont="1" applyFill="1" applyBorder="1" applyAlignment="1" applyProtection="1">
      <alignment horizontal="center" vertical="center" wrapText="1"/>
    </xf>
    <xf numFmtId="0" fontId="27" fillId="36" borderId="12" xfId="42" applyNumberFormat="1" applyFont="1" applyFill="1" applyBorder="1" applyAlignment="1" applyProtection="1">
      <alignment horizontal="left" vertical="center" wrapText="1"/>
    </xf>
    <xf numFmtId="4" fontId="26" fillId="36" borderId="12" xfId="42" applyNumberFormat="1" applyFont="1" applyFill="1" applyBorder="1" applyAlignment="1">
      <alignment horizontal="right"/>
    </xf>
    <xf numFmtId="0" fontId="27" fillId="36" borderId="12" xfId="42" applyFont="1" applyFill="1" applyBorder="1" applyAlignment="1">
      <alignment horizontal="left" vertical="center"/>
    </xf>
    <xf numFmtId="0" fontId="27" fillId="36" borderId="12" xfId="42" applyNumberFormat="1" applyFont="1" applyFill="1" applyBorder="1" applyAlignment="1" applyProtection="1">
      <alignment horizontal="left" vertical="center"/>
    </xf>
    <xf numFmtId="0" fontId="27" fillId="36" borderId="12" xfId="42" applyNumberFormat="1" applyFont="1" applyFill="1" applyBorder="1" applyAlignment="1" applyProtection="1">
      <alignment vertical="center" wrapText="1"/>
    </xf>
    <xf numFmtId="0" fontId="19" fillId="39" borderId="0" xfId="0" applyFont="1" applyFill="1"/>
    <xf numFmtId="0" fontId="22" fillId="39" borderId="11" xfId="0" applyFont="1" applyFill="1" applyBorder="1" applyAlignment="1">
      <alignment horizontal="right" wrapText="1"/>
    </xf>
    <xf numFmtId="4" fontId="22" fillId="39" borderId="11" xfId="0" applyNumberFormat="1" applyFont="1" applyFill="1" applyBorder="1" applyAlignment="1">
      <alignment horizontal="right" wrapText="1"/>
    </xf>
    <xf numFmtId="0" fontId="22" fillId="39" borderId="11" xfId="0" applyFont="1" applyFill="1" applyBorder="1" applyAlignment="1">
      <alignment horizontal="left" wrapText="1"/>
    </xf>
    <xf numFmtId="0" fontId="22" fillId="37" borderId="11" xfId="0" applyFont="1" applyFill="1" applyBorder="1" applyAlignment="1">
      <alignment horizontal="right" wrapText="1"/>
    </xf>
    <xf numFmtId="4" fontId="22" fillId="37" borderId="11" xfId="0" applyNumberFormat="1" applyFont="1" applyFill="1" applyBorder="1" applyAlignment="1">
      <alignment horizontal="right" wrapText="1"/>
    </xf>
    <xf numFmtId="0" fontId="22" fillId="37" borderId="11" xfId="0" applyFont="1" applyFill="1" applyBorder="1" applyAlignment="1">
      <alignment horizontal="left" wrapText="1"/>
    </xf>
    <xf numFmtId="0" fontId="29" fillId="0" borderId="0" xfId="42" applyFont="1"/>
    <xf numFmtId="0" fontId="28" fillId="0" borderId="0" xfId="42" applyNumberFormat="1" applyFont="1" applyFill="1" applyBorder="1" applyAlignment="1" applyProtection="1">
      <alignment horizontal="center" vertical="center" wrapText="1"/>
    </xf>
    <xf numFmtId="4" fontId="28" fillId="0" borderId="0" xfId="42" applyNumberFormat="1" applyFont="1" applyFill="1" applyBorder="1" applyAlignment="1" applyProtection="1">
      <alignment horizontal="center" vertical="center" wrapText="1"/>
    </xf>
    <xf numFmtId="0" fontId="28" fillId="0" borderId="0" xfId="42" applyNumberFormat="1" applyFont="1" applyFill="1" applyBorder="1" applyAlignment="1" applyProtection="1">
      <alignment horizontal="left" wrapText="1"/>
    </xf>
    <xf numFmtId="0" fontId="30" fillId="0" borderId="0" xfId="42" applyNumberFormat="1" applyFont="1" applyFill="1" applyBorder="1" applyAlignment="1" applyProtection="1">
      <alignment wrapText="1"/>
    </xf>
    <xf numFmtId="0" fontId="28" fillId="0" borderId="14" xfId="42" applyNumberFormat="1" applyFont="1" applyFill="1" applyBorder="1" applyAlignment="1" applyProtection="1">
      <alignment horizontal="center" vertical="center" wrapText="1"/>
    </xf>
    <xf numFmtId="4" fontId="31" fillId="0" borderId="14" xfId="42" applyNumberFormat="1" applyFont="1" applyBorder="1" applyAlignment="1">
      <alignment horizontal="center" vertical="center"/>
    </xf>
    <xf numFmtId="0" fontId="28" fillId="0" borderId="15" xfId="42" quotePrefix="1" applyFont="1" applyBorder="1" applyAlignment="1">
      <alignment horizontal="left" wrapText="1"/>
    </xf>
    <xf numFmtId="0" fontId="28" fillId="0" borderId="16" xfId="42" quotePrefix="1" applyFont="1" applyBorder="1" applyAlignment="1">
      <alignment horizontal="left" wrapText="1"/>
    </xf>
    <xf numFmtId="0" fontId="28" fillId="0" borderId="16" xfId="42" quotePrefix="1" applyFont="1" applyBorder="1" applyAlignment="1">
      <alignment horizontal="center" wrapText="1"/>
    </xf>
    <xf numFmtId="0" fontId="28" fillId="0" borderId="16" xfId="42" quotePrefix="1" applyNumberFormat="1" applyFont="1" applyFill="1" applyBorder="1" applyAlignment="1" applyProtection="1">
      <alignment horizontal="left"/>
    </xf>
    <xf numFmtId="4" fontId="28" fillId="36" borderId="12" xfId="42" applyNumberFormat="1" applyFont="1" applyFill="1" applyBorder="1" applyAlignment="1" applyProtection="1">
      <alignment horizontal="center" vertical="center" wrapText="1"/>
    </xf>
    <xf numFmtId="0" fontId="32" fillId="0" borderId="12" xfId="0" applyFont="1" applyBorder="1"/>
    <xf numFmtId="4" fontId="28" fillId="40" borderId="12" xfId="42" applyNumberFormat="1" applyFont="1" applyFill="1" applyBorder="1" applyAlignment="1">
      <alignment horizontal="right"/>
    </xf>
    <xf numFmtId="2" fontId="34" fillId="40" borderId="12" xfId="0" applyNumberFormat="1" applyFont="1" applyFill="1" applyBorder="1"/>
    <xf numFmtId="4" fontId="28" fillId="0" borderId="12" xfId="42" applyNumberFormat="1" applyFont="1" applyFill="1" applyBorder="1" applyAlignment="1">
      <alignment horizontal="right"/>
    </xf>
    <xf numFmtId="2" fontId="34" fillId="0" borderId="12" xfId="0" applyNumberFormat="1" applyFont="1" applyBorder="1"/>
    <xf numFmtId="0" fontId="33" fillId="41" borderId="15" xfId="42" applyFont="1" applyFill="1" applyBorder="1" applyAlignment="1">
      <alignment horizontal="left" vertical="center"/>
    </xf>
    <xf numFmtId="0" fontId="35" fillId="41" borderId="16" xfId="42" applyNumberFormat="1" applyFont="1" applyFill="1" applyBorder="1" applyAlignment="1" applyProtection="1">
      <alignment vertical="center"/>
    </xf>
    <xf numFmtId="0" fontId="35" fillId="40" borderId="16" xfId="42" applyNumberFormat="1" applyFont="1" applyFill="1" applyBorder="1" applyAlignment="1" applyProtection="1">
      <alignment vertical="center"/>
    </xf>
    <xf numFmtId="4" fontId="28" fillId="0" borderId="12" xfId="42" applyNumberFormat="1" applyFont="1" applyBorder="1" applyAlignment="1">
      <alignment horizontal="right"/>
    </xf>
    <xf numFmtId="2" fontId="0" fillId="40" borderId="12" xfId="0" applyNumberFormat="1" applyFill="1" applyBorder="1"/>
    <xf numFmtId="0" fontId="30" fillId="0" borderId="0" xfId="42" applyNumberFormat="1" applyFont="1" applyFill="1" applyBorder="1" applyAlignment="1" applyProtection="1">
      <alignment horizontal="center" vertical="center" wrapText="1"/>
    </xf>
    <xf numFmtId="4" fontId="30" fillId="0" borderId="0" xfId="42" applyNumberFormat="1" applyFont="1" applyFill="1" applyBorder="1" applyAlignment="1" applyProtection="1">
      <alignment horizontal="center" vertical="center" wrapText="1"/>
    </xf>
    <xf numFmtId="4" fontId="30" fillId="0" borderId="0" xfId="42" applyNumberFormat="1" applyFont="1" applyFill="1" applyBorder="1" applyAlignment="1" applyProtection="1"/>
    <xf numFmtId="4" fontId="28" fillId="41" borderId="12" xfId="42" applyNumberFormat="1" applyFont="1" applyFill="1" applyBorder="1" applyAlignment="1">
      <alignment horizontal="right"/>
    </xf>
    <xf numFmtId="0" fontId="28" fillId="0" borderId="0" xfId="42" quotePrefix="1" applyNumberFormat="1" applyFont="1" applyFill="1" applyBorder="1" applyAlignment="1" applyProtection="1">
      <alignment horizontal="center" vertical="center" wrapText="1"/>
    </xf>
    <xf numFmtId="4" fontId="28" fillId="42" borderId="15" xfId="42" quotePrefix="1" applyNumberFormat="1" applyFont="1" applyFill="1" applyBorder="1" applyAlignment="1">
      <alignment horizontal="right"/>
    </xf>
    <xf numFmtId="4" fontId="28" fillId="42" borderId="12" xfId="42" quotePrefix="1" applyNumberFormat="1" applyFont="1" applyFill="1" applyBorder="1" applyAlignment="1">
      <alignment horizontal="right"/>
    </xf>
    <xf numFmtId="0" fontId="0" fillId="43" borderId="12" xfId="0" applyFill="1" applyBorder="1"/>
    <xf numFmtId="4" fontId="28" fillId="41" borderId="15" xfId="42" quotePrefix="1" applyNumberFormat="1" applyFont="1" applyFill="1" applyBorder="1" applyAlignment="1">
      <alignment horizontal="right"/>
    </xf>
    <xf numFmtId="4" fontId="28" fillId="41" borderId="12" xfId="42" quotePrefix="1" applyNumberFormat="1" applyFont="1" applyFill="1" applyBorder="1" applyAlignment="1">
      <alignment horizontal="right"/>
    </xf>
    <xf numFmtId="0" fontId="0" fillId="41" borderId="12" xfId="0" applyFill="1" applyBorder="1"/>
    <xf numFmtId="4" fontId="29" fillId="0" borderId="0" xfId="42" applyNumberFormat="1" applyFont="1"/>
    <xf numFmtId="0" fontId="33" fillId="41" borderId="15" xfId="42" quotePrefix="1" applyNumberFormat="1" applyFont="1" applyFill="1" applyBorder="1" applyAlignment="1" applyProtection="1">
      <alignment horizontal="left" vertical="center" wrapText="1"/>
    </xf>
    <xf numFmtId="0" fontId="33" fillId="41" borderId="16" xfId="42" quotePrefix="1" applyNumberFormat="1" applyFont="1" applyFill="1" applyBorder="1" applyAlignment="1" applyProtection="1">
      <alignment horizontal="left" vertical="center" wrapText="1"/>
    </xf>
    <xf numFmtId="0" fontId="33" fillId="41" borderId="13" xfId="42" quotePrefix="1" applyNumberFormat="1" applyFont="1" applyFill="1" applyBorder="1" applyAlignment="1" applyProtection="1">
      <alignment horizontal="left" vertical="center" wrapText="1"/>
    </xf>
    <xf numFmtId="0" fontId="28" fillId="0" borderId="0" xfId="42" applyNumberFormat="1" applyFont="1" applyFill="1" applyBorder="1" applyAlignment="1" applyProtection="1">
      <alignment horizontal="center" vertical="center" wrapText="1"/>
    </xf>
    <xf numFmtId="0" fontId="28" fillId="42" borderId="15" xfId="42" applyNumberFormat="1" applyFont="1" applyFill="1" applyBorder="1" applyAlignment="1" applyProtection="1">
      <alignment horizontal="left" vertical="center" wrapText="1"/>
    </xf>
    <xf numFmtId="0" fontId="28" fillId="42" borderId="16" xfId="42" applyNumberFormat="1" applyFont="1" applyFill="1" applyBorder="1" applyAlignment="1" applyProtection="1">
      <alignment horizontal="left" vertical="center" wrapText="1"/>
    </xf>
    <xf numFmtId="0" fontId="28" fillId="42" borderId="13" xfId="42" applyNumberFormat="1" applyFont="1" applyFill="1" applyBorder="1" applyAlignment="1" applyProtection="1">
      <alignment horizontal="left" vertical="center" wrapText="1"/>
    </xf>
    <xf numFmtId="0" fontId="28" fillId="41" borderId="15" xfId="42" applyNumberFormat="1" applyFont="1" applyFill="1" applyBorder="1" applyAlignment="1" applyProtection="1">
      <alignment horizontal="left" vertical="center" wrapText="1"/>
    </xf>
    <xf numFmtId="0" fontId="28" fillId="41" borderId="16" xfId="42" applyNumberFormat="1" applyFont="1" applyFill="1" applyBorder="1" applyAlignment="1" applyProtection="1">
      <alignment horizontal="left" vertical="center" wrapText="1"/>
    </xf>
    <xf numFmtId="0" fontId="28" fillId="41" borderId="13" xfId="42" applyNumberFormat="1" applyFont="1" applyFill="1" applyBorder="1" applyAlignment="1" applyProtection="1">
      <alignment horizontal="left" vertical="center" wrapText="1"/>
    </xf>
    <xf numFmtId="0" fontId="33" fillId="0" borderId="15" xfId="42" quotePrefix="1" applyNumberFormat="1" applyFont="1" applyFill="1" applyBorder="1" applyAlignment="1" applyProtection="1">
      <alignment horizontal="left" vertical="center" wrapText="1"/>
    </xf>
    <xf numFmtId="0" fontId="33" fillId="0" borderId="16" xfId="42" quotePrefix="1" applyNumberFormat="1" applyFont="1" applyFill="1" applyBorder="1" applyAlignment="1" applyProtection="1">
      <alignment horizontal="left" vertical="center" wrapText="1"/>
    </xf>
    <xf numFmtId="0" fontId="33" fillId="0" borderId="13" xfId="42" quotePrefix="1" applyNumberFormat="1" applyFont="1" applyFill="1" applyBorder="1" applyAlignment="1" applyProtection="1">
      <alignment horizontal="left" vertical="center" wrapText="1"/>
    </xf>
    <xf numFmtId="0" fontId="33" fillId="0" borderId="15" xfId="42" quotePrefix="1" applyFont="1" applyBorder="1" applyAlignment="1">
      <alignment horizontal="left" vertical="center"/>
    </xf>
    <xf numFmtId="0" fontId="33" fillId="0" borderId="16" xfId="42" quotePrefix="1" applyFont="1" applyBorder="1" applyAlignment="1">
      <alignment horizontal="left" vertical="center"/>
    </xf>
    <xf numFmtId="0" fontId="33" fillId="0" borderId="13" xfId="42" quotePrefix="1" applyFont="1" applyBorder="1" applyAlignment="1">
      <alignment horizontal="left" vertical="center"/>
    </xf>
    <xf numFmtId="0" fontId="33" fillId="40" borderId="15" xfId="42" quotePrefix="1" applyNumberFormat="1" applyFont="1" applyFill="1" applyBorder="1" applyAlignment="1" applyProtection="1">
      <alignment horizontal="left" vertical="center" wrapText="1"/>
    </xf>
    <xf numFmtId="0" fontId="33" fillId="40" borderId="16" xfId="42" quotePrefix="1" applyNumberFormat="1" applyFont="1" applyFill="1" applyBorder="1" applyAlignment="1" applyProtection="1">
      <alignment horizontal="left" vertical="center" wrapText="1"/>
    </xf>
    <xf numFmtId="0" fontId="33" fillId="40" borderId="13" xfId="42" quotePrefix="1" applyNumberFormat="1" applyFont="1" applyFill="1" applyBorder="1" applyAlignment="1" applyProtection="1">
      <alignment horizontal="left" vertical="center" wrapText="1"/>
    </xf>
    <xf numFmtId="0" fontId="33" fillId="0" borderId="15" xfId="42" applyNumberFormat="1" applyFont="1" applyFill="1" applyBorder="1" applyAlignment="1" applyProtection="1">
      <alignment horizontal="left" vertical="center" wrapText="1"/>
    </xf>
    <xf numFmtId="0" fontId="33" fillId="0" borderId="16" xfId="42" applyNumberFormat="1" applyFont="1" applyFill="1" applyBorder="1" applyAlignment="1" applyProtection="1">
      <alignment horizontal="left" vertical="center" wrapText="1"/>
    </xf>
    <xf numFmtId="0" fontId="33" fillId="0" borderId="13" xfId="42" applyNumberFormat="1" applyFont="1" applyFill="1" applyBorder="1" applyAlignment="1" applyProtection="1">
      <alignment horizontal="left" vertical="center" wrapText="1"/>
    </xf>
    <xf numFmtId="0" fontId="33" fillId="40" borderId="15" xfId="42" applyNumberFormat="1" applyFont="1" applyFill="1" applyBorder="1" applyAlignment="1" applyProtection="1">
      <alignment horizontal="left" vertical="center" wrapText="1"/>
    </xf>
    <xf numFmtId="0" fontId="33" fillId="40" borderId="16" xfId="42" applyNumberFormat="1" applyFont="1" applyFill="1" applyBorder="1" applyAlignment="1" applyProtection="1">
      <alignment horizontal="left" vertical="center" wrapText="1"/>
    </xf>
    <xf numFmtId="0" fontId="33" fillId="40" borderId="13" xfId="42" applyNumberFormat="1" applyFont="1" applyFill="1" applyBorder="1" applyAlignment="1" applyProtection="1">
      <alignment horizontal="left" vertical="center" wrapText="1"/>
    </xf>
    <xf numFmtId="0" fontId="33" fillId="0" borderId="15" xfId="42" quotePrefix="1" applyFont="1" applyFill="1" applyBorder="1" applyAlignment="1">
      <alignment horizontal="left" vertical="center"/>
    </xf>
    <xf numFmtId="0" fontId="33" fillId="0" borderId="16" xfId="42" quotePrefix="1" applyFont="1" applyFill="1" applyBorder="1" applyAlignment="1">
      <alignment horizontal="left" vertical="center"/>
    </xf>
    <xf numFmtId="0" fontId="33" fillId="0" borderId="13" xfId="42" quotePrefix="1" applyFont="1" applyFill="1" applyBorder="1" applyAlignment="1">
      <alignment horizontal="left" vertical="center"/>
    </xf>
    <xf numFmtId="0" fontId="25" fillId="0" borderId="0" xfId="0" applyFont="1" applyAlignment="1">
      <alignment horizontal="center"/>
    </xf>
  </cellXfs>
  <cellStyles count="43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3 2" xfId="42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workbookViewId="0">
      <selection activeCell="I27" sqref="I27"/>
    </sheetView>
  </sheetViews>
  <sheetFormatPr defaultRowHeight="14.4" x14ac:dyDescent="0.3"/>
  <cols>
    <col min="5" max="5" width="27.33203125" customWidth="1"/>
    <col min="6" max="6" width="22" customWidth="1"/>
    <col min="7" max="7" width="16.5546875" customWidth="1"/>
    <col min="8" max="8" width="21.21875" customWidth="1"/>
  </cols>
  <sheetData>
    <row r="1" spans="1:9" ht="49.2" customHeight="1" x14ac:dyDescent="0.3">
      <c r="A1" s="78" t="s">
        <v>90</v>
      </c>
      <c r="B1" s="78"/>
      <c r="C1" s="78"/>
      <c r="D1" s="78"/>
      <c r="E1" s="78"/>
      <c r="F1" s="78"/>
      <c r="G1" s="78"/>
      <c r="H1" s="41"/>
    </row>
    <row r="2" spans="1:9" ht="15.6" x14ac:dyDescent="0.3">
      <c r="A2" s="42"/>
      <c r="B2" s="42"/>
      <c r="C2" s="42"/>
      <c r="D2" s="42"/>
      <c r="E2" s="42"/>
      <c r="F2" s="43"/>
      <c r="G2" s="43"/>
      <c r="H2" s="41"/>
    </row>
    <row r="3" spans="1:9" ht="15.6" x14ac:dyDescent="0.3">
      <c r="A3" s="78" t="s">
        <v>73</v>
      </c>
      <c r="B3" s="78"/>
      <c r="C3" s="78"/>
      <c r="D3" s="78"/>
      <c r="E3" s="78"/>
      <c r="F3" s="78"/>
      <c r="G3" s="78"/>
      <c r="H3" s="41"/>
    </row>
    <row r="4" spans="1:9" ht="15.6" x14ac:dyDescent="0.3">
      <c r="A4" s="42"/>
      <c r="B4" s="42"/>
      <c r="C4" s="42"/>
      <c r="D4" s="42"/>
      <c r="E4" s="42"/>
      <c r="F4" s="43"/>
      <c r="G4" s="43"/>
      <c r="H4" s="41"/>
    </row>
    <row r="5" spans="1:9" ht="15.6" x14ac:dyDescent="0.3">
      <c r="A5" s="78" t="s">
        <v>74</v>
      </c>
      <c r="B5" s="78"/>
      <c r="C5" s="78"/>
      <c r="D5" s="78"/>
      <c r="E5" s="78"/>
      <c r="F5" s="78"/>
      <c r="G5" s="78"/>
      <c r="H5" s="41"/>
    </row>
    <row r="6" spans="1:9" ht="15.6" x14ac:dyDescent="0.3">
      <c r="A6" s="44"/>
      <c r="B6" s="45"/>
      <c r="C6" s="45"/>
      <c r="D6" s="45"/>
      <c r="E6" s="46"/>
      <c r="F6" s="47"/>
      <c r="G6" s="47"/>
      <c r="H6" s="41"/>
    </row>
    <row r="7" spans="1:9" ht="18" x14ac:dyDescent="0.35">
      <c r="A7" s="48"/>
      <c r="B7" s="49"/>
      <c r="C7" s="49"/>
      <c r="D7" s="50"/>
      <c r="E7" s="51"/>
      <c r="F7" s="52" t="s">
        <v>93</v>
      </c>
      <c r="G7" s="52" t="s">
        <v>25</v>
      </c>
      <c r="H7" s="52" t="s">
        <v>75</v>
      </c>
      <c r="I7" s="53" t="s">
        <v>27</v>
      </c>
    </row>
    <row r="8" spans="1:9" ht="15.6" x14ac:dyDescent="0.3">
      <c r="A8" s="97" t="s">
        <v>76</v>
      </c>
      <c r="B8" s="98"/>
      <c r="C8" s="98"/>
      <c r="D8" s="98"/>
      <c r="E8" s="99"/>
      <c r="F8" s="54">
        <f>F9+F10</f>
        <v>1442623</v>
      </c>
      <c r="G8" s="54">
        <f>H8-F8</f>
        <v>75069.25</v>
      </c>
      <c r="H8" s="54">
        <f>H9+H10</f>
        <v>1517692.25</v>
      </c>
      <c r="I8" s="55">
        <f t="shared" ref="I8:I13" si="0">H8/F8*100</f>
        <v>105.20366374305692</v>
      </c>
    </row>
    <row r="9" spans="1:9" ht="15.6" x14ac:dyDescent="0.3">
      <c r="A9" s="94" t="s">
        <v>77</v>
      </c>
      <c r="B9" s="95"/>
      <c r="C9" s="95"/>
      <c r="D9" s="95"/>
      <c r="E9" s="96"/>
      <c r="F9" s="56">
        <v>1422623</v>
      </c>
      <c r="G9" s="56">
        <f t="shared" ref="G9:G14" si="1">F9-H9</f>
        <v>-95069.25</v>
      </c>
      <c r="H9" s="56">
        <v>1517692.25</v>
      </c>
      <c r="I9" s="57">
        <f t="shared" si="0"/>
        <v>106.68267348412053</v>
      </c>
    </row>
    <row r="10" spans="1:9" ht="15.6" x14ac:dyDescent="0.3">
      <c r="A10" s="100" t="s">
        <v>78</v>
      </c>
      <c r="B10" s="101"/>
      <c r="C10" s="101"/>
      <c r="D10" s="101"/>
      <c r="E10" s="102"/>
      <c r="F10" s="56">
        <v>20000</v>
      </c>
      <c r="G10" s="56">
        <f t="shared" si="1"/>
        <v>20000</v>
      </c>
      <c r="H10" s="56">
        <v>0</v>
      </c>
      <c r="I10" s="57">
        <f t="shared" si="0"/>
        <v>0</v>
      </c>
    </row>
    <row r="11" spans="1:9" ht="15.6" x14ac:dyDescent="0.3">
      <c r="A11" s="58" t="s">
        <v>79</v>
      </c>
      <c r="B11" s="59"/>
      <c r="C11" s="59"/>
      <c r="D11" s="59"/>
      <c r="E11" s="60"/>
      <c r="F11" s="54">
        <f>F12+F13</f>
        <v>1442623</v>
      </c>
      <c r="G11" s="56">
        <f t="shared" si="1"/>
        <v>-97703</v>
      </c>
      <c r="H11" s="54">
        <f>H12+H13</f>
        <v>1540326</v>
      </c>
      <c r="I11" s="55">
        <f t="shared" si="0"/>
        <v>106.77259408729793</v>
      </c>
    </row>
    <row r="12" spans="1:9" ht="15.6" x14ac:dyDescent="0.3">
      <c r="A12" s="85" t="s">
        <v>80</v>
      </c>
      <c r="B12" s="86"/>
      <c r="C12" s="86"/>
      <c r="D12" s="86"/>
      <c r="E12" s="87"/>
      <c r="F12" s="56">
        <v>1325820</v>
      </c>
      <c r="G12" s="56">
        <f t="shared" si="1"/>
        <v>-102386</v>
      </c>
      <c r="H12" s="56">
        <v>1428206</v>
      </c>
      <c r="I12" s="57">
        <f t="shared" si="0"/>
        <v>107.7224660964535</v>
      </c>
    </row>
    <row r="13" spans="1:9" ht="15.6" x14ac:dyDescent="0.3">
      <c r="A13" s="88" t="s">
        <v>81</v>
      </c>
      <c r="B13" s="89"/>
      <c r="C13" s="89"/>
      <c r="D13" s="89"/>
      <c r="E13" s="90"/>
      <c r="F13" s="56">
        <v>116803</v>
      </c>
      <c r="G13" s="56">
        <f t="shared" si="1"/>
        <v>4683</v>
      </c>
      <c r="H13" s="61">
        <v>112120</v>
      </c>
      <c r="I13" s="57">
        <f t="shared" si="0"/>
        <v>95.990685170757601</v>
      </c>
    </row>
    <row r="14" spans="1:9" ht="15.6" x14ac:dyDescent="0.3">
      <c r="A14" s="91" t="s">
        <v>82</v>
      </c>
      <c r="B14" s="92"/>
      <c r="C14" s="92"/>
      <c r="D14" s="92"/>
      <c r="E14" s="93"/>
      <c r="F14" s="54"/>
      <c r="G14" s="54">
        <f t="shared" si="1"/>
        <v>-22633.75</v>
      </c>
      <c r="H14" s="54">
        <f>H11-H8</f>
        <v>22633.75</v>
      </c>
      <c r="I14" s="62"/>
    </row>
    <row r="15" spans="1:9" ht="15.6" x14ac:dyDescent="0.3">
      <c r="A15" s="42"/>
      <c r="B15" s="63"/>
      <c r="C15" s="63"/>
      <c r="D15" s="63"/>
      <c r="E15" s="63"/>
      <c r="F15" s="64"/>
      <c r="G15" s="65"/>
      <c r="H15" s="41"/>
    </row>
    <row r="16" spans="1:9" ht="15.6" x14ac:dyDescent="0.3">
      <c r="A16" s="78" t="s">
        <v>83</v>
      </c>
      <c r="B16" s="78"/>
      <c r="C16" s="78"/>
      <c r="D16" s="78"/>
      <c r="E16" s="78"/>
      <c r="F16" s="78"/>
      <c r="G16" s="78"/>
      <c r="H16" s="41"/>
    </row>
    <row r="17" spans="1:9" ht="15.6" x14ac:dyDescent="0.3">
      <c r="A17" s="42"/>
      <c r="B17" s="63"/>
      <c r="C17" s="63"/>
      <c r="D17" s="63"/>
      <c r="E17" s="63"/>
      <c r="F17" s="64"/>
      <c r="G17" s="65"/>
      <c r="H17" s="41"/>
    </row>
    <row r="18" spans="1:9" ht="15.6" x14ac:dyDescent="0.3">
      <c r="A18" s="48"/>
      <c r="B18" s="49"/>
      <c r="C18" s="49"/>
      <c r="D18" s="50"/>
      <c r="E18" s="51"/>
      <c r="F18" s="52" t="s">
        <v>52</v>
      </c>
      <c r="G18" s="52" t="s">
        <v>25</v>
      </c>
      <c r="H18" s="52" t="s">
        <v>75</v>
      </c>
      <c r="I18" s="52" t="s">
        <v>27</v>
      </c>
    </row>
    <row r="19" spans="1:9" ht="15.6" x14ac:dyDescent="0.3">
      <c r="A19" s="94" t="s">
        <v>84</v>
      </c>
      <c r="B19" s="95"/>
      <c r="C19" s="95"/>
      <c r="D19" s="95"/>
      <c r="E19" s="96"/>
      <c r="F19" s="61">
        <v>0</v>
      </c>
      <c r="G19" s="61">
        <v>0</v>
      </c>
      <c r="H19" s="61">
        <v>0</v>
      </c>
      <c r="I19" s="56">
        <v>0</v>
      </c>
    </row>
    <row r="20" spans="1:9" ht="15.6" x14ac:dyDescent="0.3">
      <c r="A20" s="94" t="s">
        <v>85</v>
      </c>
      <c r="B20" s="95"/>
      <c r="C20" s="95"/>
      <c r="D20" s="95"/>
      <c r="E20" s="96"/>
      <c r="F20" s="61">
        <v>0</v>
      </c>
      <c r="G20" s="61">
        <v>0</v>
      </c>
      <c r="H20" s="61">
        <v>0</v>
      </c>
      <c r="I20" s="56">
        <v>0</v>
      </c>
    </row>
    <row r="21" spans="1:9" ht="15.6" x14ac:dyDescent="0.3">
      <c r="A21" s="75" t="s">
        <v>86</v>
      </c>
      <c r="B21" s="76"/>
      <c r="C21" s="76"/>
      <c r="D21" s="76"/>
      <c r="E21" s="77"/>
      <c r="F21" s="66">
        <v>0</v>
      </c>
      <c r="G21" s="66">
        <v>0</v>
      </c>
      <c r="H21" s="66">
        <v>0</v>
      </c>
      <c r="I21" s="66">
        <v>0</v>
      </c>
    </row>
    <row r="22" spans="1:9" ht="15.6" x14ac:dyDescent="0.3">
      <c r="A22" s="67"/>
      <c r="B22" s="63"/>
      <c r="C22" s="63"/>
      <c r="D22" s="63"/>
      <c r="E22" s="63"/>
      <c r="F22" s="64"/>
      <c r="G22" s="65"/>
      <c r="H22" s="41"/>
    </row>
    <row r="23" spans="1:9" ht="15.6" x14ac:dyDescent="0.3">
      <c r="A23" s="78" t="s">
        <v>87</v>
      </c>
      <c r="B23" s="78"/>
      <c r="C23" s="78"/>
      <c r="D23" s="78"/>
      <c r="E23" s="78"/>
      <c r="F23" s="78"/>
      <c r="G23" s="78"/>
      <c r="H23" s="41"/>
    </row>
    <row r="24" spans="1:9" ht="15.6" x14ac:dyDescent="0.3">
      <c r="A24" s="67"/>
      <c r="B24" s="63"/>
      <c r="C24" s="63"/>
      <c r="D24" s="63"/>
      <c r="E24" s="63"/>
      <c r="F24" s="64"/>
      <c r="G24" s="65"/>
      <c r="H24" s="41"/>
    </row>
    <row r="25" spans="1:9" ht="15.6" x14ac:dyDescent="0.3">
      <c r="A25" s="48"/>
      <c r="B25" s="49"/>
      <c r="C25" s="49"/>
      <c r="D25" s="50"/>
      <c r="E25" s="51"/>
      <c r="F25" s="52" t="s">
        <v>93</v>
      </c>
      <c r="G25" s="52" t="s">
        <v>25</v>
      </c>
      <c r="H25" s="52" t="s">
        <v>75</v>
      </c>
      <c r="I25" s="52" t="s">
        <v>27</v>
      </c>
    </row>
    <row r="26" spans="1:9" ht="15.6" x14ac:dyDescent="0.3">
      <c r="A26" s="79" t="s">
        <v>88</v>
      </c>
      <c r="B26" s="80"/>
      <c r="C26" s="80"/>
      <c r="D26" s="80"/>
      <c r="E26" s="81"/>
      <c r="F26" s="68"/>
      <c r="G26" s="68"/>
      <c r="H26" s="69"/>
      <c r="I26" s="70"/>
    </row>
    <row r="27" spans="1:9" ht="34.799999999999997" customHeight="1" x14ac:dyDescent="0.3">
      <c r="A27" s="82" t="s">
        <v>89</v>
      </c>
      <c r="B27" s="83"/>
      <c r="C27" s="83"/>
      <c r="D27" s="83"/>
      <c r="E27" s="84"/>
      <c r="F27" s="71">
        <v>0</v>
      </c>
      <c r="G27" s="71"/>
      <c r="H27" s="72">
        <v>22633.75</v>
      </c>
      <c r="I27" s="73"/>
    </row>
    <row r="28" spans="1:9" ht="15.6" x14ac:dyDescent="0.3">
      <c r="A28" s="41"/>
      <c r="B28" s="41"/>
      <c r="C28" s="41"/>
      <c r="D28" s="41"/>
      <c r="E28" s="41"/>
      <c r="F28" s="74"/>
      <c r="G28" s="74"/>
      <c r="H28" s="41"/>
    </row>
    <row r="29" spans="1:9" ht="15.6" x14ac:dyDescent="0.3">
      <c r="A29" s="41"/>
      <c r="B29" s="41"/>
      <c r="C29" s="41"/>
      <c r="D29" s="41"/>
      <c r="E29" s="41"/>
      <c r="F29" s="74"/>
      <c r="G29" s="74"/>
      <c r="H29" s="41"/>
    </row>
  </sheetData>
  <mergeCells count="16">
    <mergeCell ref="A10:E10"/>
    <mergeCell ref="A1:G1"/>
    <mergeCell ref="A3:G3"/>
    <mergeCell ref="A5:G5"/>
    <mergeCell ref="A8:E8"/>
    <mergeCell ref="A9:E9"/>
    <mergeCell ref="A21:E21"/>
    <mergeCell ref="A23:G23"/>
    <mergeCell ref="A26:E26"/>
    <mergeCell ref="A27:E27"/>
    <mergeCell ref="A12:E12"/>
    <mergeCell ref="A13:E13"/>
    <mergeCell ref="A14:E14"/>
    <mergeCell ref="A16:G16"/>
    <mergeCell ref="A19:E19"/>
    <mergeCell ref="A20:E20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showGridLines="0" workbookViewId="0">
      <selection activeCell="A3" sqref="A3"/>
    </sheetView>
  </sheetViews>
  <sheetFormatPr defaultRowHeight="9" x14ac:dyDescent="0.15"/>
  <cols>
    <col min="1" max="1" width="57.6640625" style="1" customWidth="1"/>
    <col min="2" max="2" width="29.88671875" style="1" customWidth="1"/>
    <col min="3" max="3" width="26.21875" style="1" customWidth="1"/>
    <col min="4" max="4" width="30.77734375" style="1" customWidth="1"/>
    <col min="5" max="5" width="25.77734375" style="1" customWidth="1"/>
    <col min="6" max="16384" width="8.88671875" style="1"/>
  </cols>
  <sheetData>
    <row r="2" spans="1:5" ht="12.6" x14ac:dyDescent="0.15">
      <c r="A2" s="20" t="s">
        <v>29</v>
      </c>
      <c r="B2" s="20"/>
    </row>
    <row r="5" spans="1:5" ht="12.6" x14ac:dyDescent="0.2">
      <c r="A5" s="20"/>
      <c r="B5" s="20" t="s">
        <v>5</v>
      </c>
      <c r="C5" s="21"/>
      <c r="D5" s="21"/>
    </row>
    <row r="6" spans="1:5" ht="12.6" x14ac:dyDescent="0.2">
      <c r="A6" s="20"/>
      <c r="B6" s="20"/>
      <c r="C6" s="21"/>
      <c r="D6" s="21"/>
    </row>
    <row r="7" spans="1:5" ht="12.6" x14ac:dyDescent="0.2">
      <c r="A7" s="20" t="s">
        <v>28</v>
      </c>
      <c r="B7" s="20"/>
      <c r="C7" s="21"/>
      <c r="D7" s="21"/>
    </row>
    <row r="10" spans="1:5" ht="9.6" thickBot="1" x14ac:dyDescent="0.2"/>
    <row r="11" spans="1:5" s="2" customFormat="1" ht="10.8" thickBot="1" x14ac:dyDescent="0.2">
      <c r="A11" s="18" t="s">
        <v>0</v>
      </c>
      <c r="B11" s="18" t="s">
        <v>24</v>
      </c>
      <c r="C11" s="18" t="s">
        <v>25</v>
      </c>
      <c r="D11" s="18" t="s">
        <v>26</v>
      </c>
      <c r="E11" s="18" t="s">
        <v>27</v>
      </c>
    </row>
    <row r="12" spans="1:5" s="19" customFormat="1" ht="13.2" x14ac:dyDescent="0.25">
      <c r="A12" s="5" t="s">
        <v>5</v>
      </c>
      <c r="B12" s="6"/>
      <c r="C12" s="6"/>
      <c r="D12" s="6"/>
      <c r="E12" s="6"/>
    </row>
    <row r="13" spans="1:5" s="19" customFormat="1" ht="13.2" x14ac:dyDescent="0.25">
      <c r="A13" s="8" t="s">
        <v>6</v>
      </c>
      <c r="B13" s="9">
        <v>1422623</v>
      </c>
      <c r="C13" s="9">
        <v>95069.25</v>
      </c>
      <c r="D13" s="9">
        <v>1517692.25</v>
      </c>
      <c r="E13" s="10">
        <v>106.68</v>
      </c>
    </row>
    <row r="14" spans="1:5" s="19" customFormat="1" ht="26.4" x14ac:dyDescent="0.25">
      <c r="A14" s="11" t="s">
        <v>7</v>
      </c>
      <c r="B14" s="12">
        <v>1210200</v>
      </c>
      <c r="C14" s="12">
        <v>82284.47</v>
      </c>
      <c r="D14" s="12">
        <v>1292484.47</v>
      </c>
      <c r="E14" s="13">
        <v>106.8</v>
      </c>
    </row>
    <row r="15" spans="1:5" s="19" customFormat="1" ht="26.4" x14ac:dyDescent="0.25">
      <c r="A15" s="11" t="s">
        <v>8</v>
      </c>
      <c r="B15" s="12">
        <v>39800</v>
      </c>
      <c r="C15" s="12">
        <v>11251.02</v>
      </c>
      <c r="D15" s="12">
        <v>51051.02</v>
      </c>
      <c r="E15" s="13">
        <v>128.27000000000001</v>
      </c>
    </row>
    <row r="16" spans="1:5" s="19" customFormat="1" ht="26.4" x14ac:dyDescent="0.25">
      <c r="A16" s="11" t="s">
        <v>9</v>
      </c>
      <c r="B16" s="12">
        <v>5500</v>
      </c>
      <c r="C16" s="13">
        <v>890.76</v>
      </c>
      <c r="D16" s="12">
        <v>6390.76</v>
      </c>
      <c r="E16" s="13">
        <v>116.2</v>
      </c>
    </row>
    <row r="17" spans="1:5" s="19" customFormat="1" ht="26.4" x14ac:dyDescent="0.25">
      <c r="A17" s="11" t="s">
        <v>10</v>
      </c>
      <c r="B17" s="12">
        <v>167123</v>
      </c>
      <c r="C17" s="13">
        <v>643</v>
      </c>
      <c r="D17" s="12">
        <v>167766</v>
      </c>
      <c r="E17" s="13">
        <v>100.38</v>
      </c>
    </row>
    <row r="18" spans="1:5" s="19" customFormat="1" ht="13.2" x14ac:dyDescent="0.25">
      <c r="A18" s="8" t="s">
        <v>11</v>
      </c>
      <c r="B18" s="9">
        <v>20000</v>
      </c>
      <c r="C18" s="9">
        <v>-20000</v>
      </c>
      <c r="D18" s="14"/>
      <c r="E18" s="14"/>
    </row>
    <row r="19" spans="1:5" s="19" customFormat="1" ht="13.2" x14ac:dyDescent="0.25">
      <c r="A19" s="11" t="s">
        <v>12</v>
      </c>
      <c r="B19" s="12">
        <v>20000</v>
      </c>
      <c r="C19" s="12">
        <v>-20000</v>
      </c>
      <c r="D19" s="15"/>
      <c r="E19" s="15"/>
    </row>
    <row r="20" spans="1:5" s="19" customFormat="1" ht="13.2" x14ac:dyDescent="0.25">
      <c r="A20" s="5" t="s">
        <v>13</v>
      </c>
      <c r="B20" s="16">
        <v>1442623</v>
      </c>
      <c r="C20" s="16">
        <v>75069.25</v>
      </c>
      <c r="D20" s="16">
        <v>1517692.25</v>
      </c>
      <c r="E20" s="17">
        <v>105.2</v>
      </c>
    </row>
    <row r="21" spans="1:5" s="19" customFormat="1" ht="13.2" x14ac:dyDescent="0.25">
      <c r="A21" s="8" t="s">
        <v>14</v>
      </c>
      <c r="B21" s="9">
        <v>1325820</v>
      </c>
      <c r="C21" s="9">
        <v>102386</v>
      </c>
      <c r="D21" s="9">
        <v>1428206</v>
      </c>
      <c r="E21" s="10">
        <v>107.72</v>
      </c>
    </row>
    <row r="22" spans="1:5" s="19" customFormat="1" ht="13.2" x14ac:dyDescent="0.25">
      <c r="A22" s="11" t="s">
        <v>15</v>
      </c>
      <c r="B22" s="12">
        <v>1025450</v>
      </c>
      <c r="C22" s="12">
        <v>85930</v>
      </c>
      <c r="D22" s="12">
        <v>1111380</v>
      </c>
      <c r="E22" s="13">
        <v>108.38</v>
      </c>
    </row>
    <row r="23" spans="1:5" s="19" customFormat="1" ht="13.2" x14ac:dyDescent="0.25">
      <c r="A23" s="11" t="s">
        <v>16</v>
      </c>
      <c r="B23" s="12">
        <v>283910</v>
      </c>
      <c r="C23" s="12">
        <v>17164.22</v>
      </c>
      <c r="D23" s="12">
        <v>301074.21999999997</v>
      </c>
      <c r="E23" s="13">
        <v>106.05</v>
      </c>
    </row>
    <row r="24" spans="1:5" s="19" customFormat="1" ht="13.2" x14ac:dyDescent="0.25">
      <c r="A24" s="11" t="s">
        <v>17</v>
      </c>
      <c r="B24" s="13">
        <v>960</v>
      </c>
      <c r="C24" s="13">
        <v>-568.22</v>
      </c>
      <c r="D24" s="13">
        <v>391.78</v>
      </c>
      <c r="E24" s="13">
        <v>40.81</v>
      </c>
    </row>
    <row r="25" spans="1:5" s="19" customFormat="1" ht="26.4" x14ac:dyDescent="0.25">
      <c r="A25" s="11" t="s">
        <v>18</v>
      </c>
      <c r="B25" s="12">
        <v>15000</v>
      </c>
      <c r="C25" s="15"/>
      <c r="D25" s="12">
        <v>15000</v>
      </c>
      <c r="E25" s="13">
        <v>100</v>
      </c>
    </row>
    <row r="26" spans="1:5" s="19" customFormat="1" ht="13.2" x14ac:dyDescent="0.25">
      <c r="A26" s="11" t="s">
        <v>19</v>
      </c>
      <c r="B26" s="13">
        <v>500</v>
      </c>
      <c r="C26" s="13">
        <v>-140</v>
      </c>
      <c r="D26" s="13">
        <v>360</v>
      </c>
      <c r="E26" s="13">
        <v>72</v>
      </c>
    </row>
    <row r="27" spans="1:5" s="19" customFormat="1" ht="13.2" x14ac:dyDescent="0.25">
      <c r="A27" s="8" t="s">
        <v>20</v>
      </c>
      <c r="B27" s="9">
        <v>116803</v>
      </c>
      <c r="C27" s="9">
        <v>-4683</v>
      </c>
      <c r="D27" s="9">
        <v>112120</v>
      </c>
      <c r="E27" s="10">
        <v>95.99</v>
      </c>
    </row>
    <row r="28" spans="1:5" s="19" customFormat="1" ht="13.2" x14ac:dyDescent="0.25">
      <c r="A28" s="11" t="s">
        <v>21</v>
      </c>
      <c r="B28" s="12">
        <v>46803</v>
      </c>
      <c r="C28" s="13">
        <v>117</v>
      </c>
      <c r="D28" s="12">
        <v>46920</v>
      </c>
      <c r="E28" s="13">
        <v>100.25</v>
      </c>
    </row>
    <row r="29" spans="1:5" s="19" customFormat="1" ht="13.2" x14ac:dyDescent="0.25">
      <c r="A29" s="11" t="s">
        <v>22</v>
      </c>
      <c r="B29" s="12">
        <v>70000</v>
      </c>
      <c r="C29" s="12">
        <v>-4800</v>
      </c>
      <c r="D29" s="12">
        <v>65200</v>
      </c>
      <c r="E29" s="13">
        <v>93.14</v>
      </c>
    </row>
    <row r="30" spans="1:5" s="19" customFormat="1" ht="13.2" x14ac:dyDescent="0.25">
      <c r="A30" s="5" t="s">
        <v>23</v>
      </c>
      <c r="B30" s="16">
        <v>1442623</v>
      </c>
      <c r="C30" s="16">
        <v>97703</v>
      </c>
      <c r="D30" s="16">
        <v>1540326</v>
      </c>
      <c r="E30" s="17">
        <v>106.77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3"/>
  <sheetViews>
    <sheetView showGridLines="0" workbookViewId="0">
      <selection activeCell="I22" sqref="I22"/>
    </sheetView>
  </sheetViews>
  <sheetFormatPr defaultRowHeight="9" x14ac:dyDescent="0.15"/>
  <cols>
    <col min="1" max="1" width="91.21875" style="1" customWidth="1"/>
    <col min="2" max="2" width="29.88671875" style="1" customWidth="1"/>
    <col min="3" max="3" width="26.21875" style="1" customWidth="1"/>
    <col min="4" max="4" width="30.77734375" style="1" customWidth="1"/>
    <col min="5" max="5" width="25.77734375" style="1" customWidth="1"/>
    <col min="6" max="16384" width="8.88671875" style="1"/>
  </cols>
  <sheetData>
    <row r="2" spans="1:5" ht="12.6" x14ac:dyDescent="0.2">
      <c r="A2" s="20" t="s">
        <v>29</v>
      </c>
      <c r="B2" s="20"/>
      <c r="C2" s="21"/>
    </row>
    <row r="3" spans="1:5" ht="12.6" x14ac:dyDescent="0.2">
      <c r="A3" s="20"/>
      <c r="B3" s="20"/>
      <c r="C3" s="21"/>
    </row>
    <row r="4" spans="1:5" ht="12.6" x14ac:dyDescent="0.2">
      <c r="A4" s="20" t="s">
        <v>39</v>
      </c>
      <c r="B4" s="20"/>
      <c r="C4" s="21"/>
    </row>
    <row r="5" spans="1:5" ht="12.6" x14ac:dyDescent="0.2">
      <c r="A5" s="20"/>
      <c r="B5" s="20"/>
      <c r="C5" s="21"/>
    </row>
    <row r="6" spans="1:5" ht="12.6" x14ac:dyDescent="0.2">
      <c r="A6" s="20" t="s">
        <v>40</v>
      </c>
      <c r="B6" s="20"/>
      <c r="C6" s="21"/>
    </row>
    <row r="7" spans="1:5" ht="12.6" x14ac:dyDescent="0.2">
      <c r="A7" s="20"/>
      <c r="B7" s="20"/>
      <c r="C7" s="21"/>
    </row>
    <row r="8" spans="1:5" ht="12.6" x14ac:dyDescent="0.2">
      <c r="A8" s="20" t="s">
        <v>41</v>
      </c>
      <c r="B8" s="20"/>
      <c r="C8" s="21"/>
    </row>
    <row r="10" spans="1:5" ht="9.6" thickBot="1" x14ac:dyDescent="0.2"/>
    <row r="11" spans="1:5" s="2" customFormat="1" ht="10.8" thickBot="1" x14ac:dyDescent="0.2">
      <c r="A11" s="3" t="s">
        <v>0</v>
      </c>
      <c r="B11" s="3" t="s">
        <v>1</v>
      </c>
      <c r="C11" s="3" t="s">
        <v>2</v>
      </c>
      <c r="D11" s="3" t="s">
        <v>3</v>
      </c>
      <c r="E11" s="3" t="s">
        <v>4</v>
      </c>
    </row>
    <row r="12" spans="1:5" s="19" customFormat="1" ht="13.2" x14ac:dyDescent="0.25">
      <c r="A12" s="5" t="s">
        <v>5</v>
      </c>
      <c r="B12" s="6"/>
      <c r="C12" s="6"/>
      <c r="D12" s="6"/>
      <c r="E12" s="6"/>
    </row>
    <row r="13" spans="1:5" s="19" customFormat="1" ht="13.2" x14ac:dyDescent="0.25">
      <c r="A13" s="8" t="s">
        <v>6</v>
      </c>
      <c r="B13" s="9">
        <v>1422623</v>
      </c>
      <c r="C13" s="9">
        <v>95069.25</v>
      </c>
      <c r="D13" s="9">
        <v>1517692.25</v>
      </c>
      <c r="E13" s="10">
        <v>106.68</v>
      </c>
    </row>
    <row r="14" spans="1:5" s="19" customFormat="1" ht="13.2" x14ac:dyDescent="0.25">
      <c r="A14" s="11" t="s">
        <v>7</v>
      </c>
      <c r="B14" s="12">
        <v>1210200</v>
      </c>
      <c r="C14" s="12">
        <v>82284.47</v>
      </c>
      <c r="D14" s="12">
        <v>1292484.47</v>
      </c>
      <c r="E14" s="13">
        <v>106.8</v>
      </c>
    </row>
    <row r="15" spans="1:5" s="19" customFormat="1" ht="13.2" x14ac:dyDescent="0.25">
      <c r="A15" s="11" t="s">
        <v>8</v>
      </c>
      <c r="B15" s="12">
        <v>39800</v>
      </c>
      <c r="C15" s="12">
        <v>11251.02</v>
      </c>
      <c r="D15" s="12">
        <v>51051.02</v>
      </c>
      <c r="E15" s="13">
        <v>128.27000000000001</v>
      </c>
    </row>
    <row r="16" spans="1:5" s="19" customFormat="1" ht="26.4" x14ac:dyDescent="0.25">
      <c r="A16" s="11" t="s">
        <v>9</v>
      </c>
      <c r="B16" s="12">
        <v>5500</v>
      </c>
      <c r="C16" s="13">
        <v>890.76</v>
      </c>
      <c r="D16" s="12">
        <v>6390.76</v>
      </c>
      <c r="E16" s="13">
        <v>116.2</v>
      </c>
    </row>
    <row r="17" spans="1:5" s="19" customFormat="1" ht="13.2" x14ac:dyDescent="0.25">
      <c r="A17" s="11" t="s">
        <v>10</v>
      </c>
      <c r="B17" s="12">
        <v>167123</v>
      </c>
      <c r="C17" s="13">
        <v>643</v>
      </c>
      <c r="D17" s="12">
        <v>167766</v>
      </c>
      <c r="E17" s="13">
        <v>100.38</v>
      </c>
    </row>
    <row r="18" spans="1:5" s="19" customFormat="1" ht="13.2" x14ac:dyDescent="0.25">
      <c r="A18" s="8" t="s">
        <v>11</v>
      </c>
      <c r="B18" s="9">
        <v>20000</v>
      </c>
      <c r="C18" s="9">
        <v>-20000</v>
      </c>
      <c r="D18" s="14"/>
      <c r="E18" s="14"/>
    </row>
    <row r="19" spans="1:5" s="19" customFormat="1" ht="13.2" x14ac:dyDescent="0.25">
      <c r="A19" s="11" t="s">
        <v>12</v>
      </c>
      <c r="B19" s="12">
        <v>20000</v>
      </c>
      <c r="C19" s="12">
        <v>-20000</v>
      </c>
      <c r="D19" s="15"/>
      <c r="E19" s="15"/>
    </row>
    <row r="20" spans="1:5" s="19" customFormat="1" ht="13.2" x14ac:dyDescent="0.25">
      <c r="A20" s="5" t="s">
        <v>13</v>
      </c>
      <c r="B20" s="16">
        <v>1442623</v>
      </c>
      <c r="C20" s="16">
        <v>75069.25</v>
      </c>
      <c r="D20" s="16">
        <v>1517692.25</v>
      </c>
      <c r="E20" s="17">
        <v>105.2</v>
      </c>
    </row>
    <row r="21" spans="1:5" s="19" customFormat="1" ht="13.2" x14ac:dyDescent="0.25">
      <c r="A21" s="8" t="s">
        <v>14</v>
      </c>
      <c r="B21" s="9">
        <v>1325820</v>
      </c>
      <c r="C21" s="9">
        <v>102386</v>
      </c>
      <c r="D21" s="9">
        <v>1428206</v>
      </c>
      <c r="E21" s="10">
        <v>107.72</v>
      </c>
    </row>
    <row r="22" spans="1:5" s="19" customFormat="1" ht="13.2" x14ac:dyDescent="0.25">
      <c r="A22" s="11" t="s">
        <v>15</v>
      </c>
      <c r="B22" s="12">
        <v>1025450</v>
      </c>
      <c r="C22" s="12">
        <v>85930</v>
      </c>
      <c r="D22" s="12">
        <v>1111380</v>
      </c>
      <c r="E22" s="13">
        <v>108.38</v>
      </c>
    </row>
    <row r="23" spans="1:5" s="19" customFormat="1" ht="13.2" x14ac:dyDescent="0.25">
      <c r="A23" s="25" t="s">
        <v>32</v>
      </c>
      <c r="B23" s="24">
        <v>2600</v>
      </c>
      <c r="C23" s="24">
        <v>2680</v>
      </c>
      <c r="D23" s="24">
        <v>5280</v>
      </c>
      <c r="E23" s="23">
        <v>203.08</v>
      </c>
    </row>
    <row r="24" spans="1:5" s="19" customFormat="1" ht="13.2" x14ac:dyDescent="0.25">
      <c r="A24" s="25" t="s">
        <v>34</v>
      </c>
      <c r="B24" s="24">
        <v>1050</v>
      </c>
      <c r="C24" s="23">
        <v>50</v>
      </c>
      <c r="D24" s="24">
        <v>1100</v>
      </c>
      <c r="E24" s="23">
        <v>104.76</v>
      </c>
    </row>
    <row r="25" spans="1:5" s="19" customFormat="1" ht="13.2" x14ac:dyDescent="0.25">
      <c r="A25" s="25" t="s">
        <v>37</v>
      </c>
      <c r="B25" s="24">
        <v>25300</v>
      </c>
      <c r="C25" s="26"/>
      <c r="D25" s="24">
        <v>25300</v>
      </c>
      <c r="E25" s="23">
        <v>100</v>
      </c>
    </row>
    <row r="26" spans="1:5" s="19" customFormat="1" ht="13.2" x14ac:dyDescent="0.25">
      <c r="A26" s="25" t="s">
        <v>31</v>
      </c>
      <c r="B26" s="24">
        <v>132000</v>
      </c>
      <c r="C26" s="24">
        <v>12500</v>
      </c>
      <c r="D26" s="24">
        <v>144500</v>
      </c>
      <c r="E26" s="23">
        <v>109.47</v>
      </c>
    </row>
    <row r="27" spans="1:5" s="19" customFormat="1" ht="13.2" x14ac:dyDescent="0.25">
      <c r="A27" s="25" t="s">
        <v>36</v>
      </c>
      <c r="B27" s="24">
        <v>860000</v>
      </c>
      <c r="C27" s="24">
        <v>70000</v>
      </c>
      <c r="D27" s="24">
        <v>930000</v>
      </c>
      <c r="E27" s="23">
        <v>108.14</v>
      </c>
    </row>
    <row r="28" spans="1:5" s="19" customFormat="1" ht="13.2" x14ac:dyDescent="0.25">
      <c r="A28" s="25" t="s">
        <v>35</v>
      </c>
      <c r="B28" s="24">
        <v>4500</v>
      </c>
      <c r="C28" s="23">
        <v>700</v>
      </c>
      <c r="D28" s="24">
        <v>5200</v>
      </c>
      <c r="E28" s="23">
        <v>115.56</v>
      </c>
    </row>
    <row r="29" spans="1:5" s="19" customFormat="1" ht="13.2" x14ac:dyDescent="0.25">
      <c r="A29" s="11" t="s">
        <v>16</v>
      </c>
      <c r="B29" s="12">
        <v>283910</v>
      </c>
      <c r="C29" s="12">
        <v>17164.22</v>
      </c>
      <c r="D29" s="12">
        <v>301074.21999999997</v>
      </c>
      <c r="E29" s="13">
        <v>106.05</v>
      </c>
    </row>
    <row r="30" spans="1:5" s="19" customFormat="1" ht="13.2" x14ac:dyDescent="0.25">
      <c r="A30" s="25" t="s">
        <v>32</v>
      </c>
      <c r="B30" s="24">
        <v>5350</v>
      </c>
      <c r="C30" s="26"/>
      <c r="D30" s="24">
        <v>5350</v>
      </c>
      <c r="E30" s="23">
        <v>100</v>
      </c>
    </row>
    <row r="31" spans="1:5" s="19" customFormat="1" ht="13.2" x14ac:dyDescent="0.25">
      <c r="A31" s="25" t="s">
        <v>38</v>
      </c>
      <c r="B31" s="24">
        <v>1600</v>
      </c>
      <c r="C31" s="24">
        <v>1700</v>
      </c>
      <c r="D31" s="24">
        <v>3300</v>
      </c>
      <c r="E31" s="23">
        <v>206.25</v>
      </c>
    </row>
    <row r="32" spans="1:5" s="19" customFormat="1" ht="13.2" x14ac:dyDescent="0.25">
      <c r="A32" s="25" t="s">
        <v>34</v>
      </c>
      <c r="B32" s="24">
        <v>119610</v>
      </c>
      <c r="C32" s="24">
        <v>-2335.7800000000002</v>
      </c>
      <c r="D32" s="24">
        <v>117274.22</v>
      </c>
      <c r="E32" s="23">
        <v>98.05</v>
      </c>
    </row>
    <row r="33" spans="1:5" s="19" customFormat="1" ht="13.2" x14ac:dyDescent="0.25">
      <c r="A33" s="25" t="s">
        <v>37</v>
      </c>
      <c r="B33" s="24">
        <v>14500</v>
      </c>
      <c r="C33" s="24">
        <v>14000</v>
      </c>
      <c r="D33" s="24">
        <v>28500</v>
      </c>
      <c r="E33" s="23">
        <v>196.55</v>
      </c>
    </row>
    <row r="34" spans="1:5" s="19" customFormat="1" ht="13.2" x14ac:dyDescent="0.25">
      <c r="A34" s="25" t="s">
        <v>31</v>
      </c>
      <c r="B34" s="24">
        <v>86500</v>
      </c>
      <c r="C34" s="23">
        <v>500</v>
      </c>
      <c r="D34" s="24">
        <v>87000</v>
      </c>
      <c r="E34" s="23">
        <v>100.58</v>
      </c>
    </row>
    <row r="35" spans="1:5" s="19" customFormat="1" ht="13.2" x14ac:dyDescent="0.25">
      <c r="A35" s="25" t="s">
        <v>36</v>
      </c>
      <c r="B35" s="24">
        <v>52200</v>
      </c>
      <c r="C35" s="24">
        <v>3300</v>
      </c>
      <c r="D35" s="24">
        <v>55500</v>
      </c>
      <c r="E35" s="23">
        <v>106.32</v>
      </c>
    </row>
    <row r="36" spans="1:5" s="19" customFormat="1" ht="13.2" x14ac:dyDescent="0.25">
      <c r="A36" s="25" t="s">
        <v>35</v>
      </c>
      <c r="B36" s="24">
        <v>2750</v>
      </c>
      <c r="C36" s="26"/>
      <c r="D36" s="24">
        <v>2750</v>
      </c>
      <c r="E36" s="23">
        <v>100</v>
      </c>
    </row>
    <row r="37" spans="1:5" s="19" customFormat="1" ht="13.2" x14ac:dyDescent="0.25">
      <c r="A37" s="25" t="s">
        <v>33</v>
      </c>
      <c r="B37" s="24">
        <v>1400</v>
      </c>
      <c r="C37" s="26"/>
      <c r="D37" s="24">
        <v>1400</v>
      </c>
      <c r="E37" s="23">
        <v>100</v>
      </c>
    </row>
    <row r="38" spans="1:5" s="19" customFormat="1" ht="13.2" x14ac:dyDescent="0.25">
      <c r="A38" s="11" t="s">
        <v>17</v>
      </c>
      <c r="B38" s="13">
        <v>960</v>
      </c>
      <c r="C38" s="13">
        <v>-568.22</v>
      </c>
      <c r="D38" s="13">
        <v>391.78</v>
      </c>
      <c r="E38" s="13">
        <v>40.81</v>
      </c>
    </row>
    <row r="39" spans="1:5" s="19" customFormat="1" ht="13.2" x14ac:dyDescent="0.25">
      <c r="A39" s="25" t="s">
        <v>34</v>
      </c>
      <c r="B39" s="23">
        <v>960</v>
      </c>
      <c r="C39" s="23">
        <v>-568.22</v>
      </c>
      <c r="D39" s="23">
        <v>391.78</v>
      </c>
      <c r="E39" s="23">
        <v>40.81</v>
      </c>
    </row>
    <row r="40" spans="1:5" s="19" customFormat="1" ht="13.2" x14ac:dyDescent="0.25">
      <c r="A40" s="11" t="s">
        <v>18</v>
      </c>
      <c r="B40" s="12">
        <v>15000</v>
      </c>
      <c r="C40" s="15"/>
      <c r="D40" s="12">
        <v>15000</v>
      </c>
      <c r="E40" s="13">
        <v>100</v>
      </c>
    </row>
    <row r="41" spans="1:5" s="19" customFormat="1" ht="13.2" x14ac:dyDescent="0.25">
      <c r="A41" s="25" t="s">
        <v>31</v>
      </c>
      <c r="B41" s="24">
        <v>15000</v>
      </c>
      <c r="C41" s="26"/>
      <c r="D41" s="24">
        <v>15000</v>
      </c>
      <c r="E41" s="23">
        <v>100</v>
      </c>
    </row>
    <row r="42" spans="1:5" s="19" customFormat="1" ht="13.2" x14ac:dyDescent="0.25">
      <c r="A42" s="11" t="s">
        <v>19</v>
      </c>
      <c r="B42" s="13">
        <v>500</v>
      </c>
      <c r="C42" s="13">
        <v>-140</v>
      </c>
      <c r="D42" s="13">
        <v>360</v>
      </c>
      <c r="E42" s="13">
        <v>72</v>
      </c>
    </row>
    <row r="43" spans="1:5" s="19" customFormat="1" ht="13.2" x14ac:dyDescent="0.25">
      <c r="A43" s="25" t="s">
        <v>31</v>
      </c>
      <c r="B43" s="23">
        <v>500</v>
      </c>
      <c r="C43" s="23">
        <v>-140</v>
      </c>
      <c r="D43" s="23">
        <v>360</v>
      </c>
      <c r="E43" s="23">
        <v>72</v>
      </c>
    </row>
    <row r="44" spans="1:5" s="19" customFormat="1" ht="13.2" x14ac:dyDescent="0.25">
      <c r="A44" s="8" t="s">
        <v>20</v>
      </c>
      <c r="B44" s="9">
        <v>116803</v>
      </c>
      <c r="C44" s="9">
        <v>-4683</v>
      </c>
      <c r="D44" s="9">
        <v>112120</v>
      </c>
      <c r="E44" s="10">
        <v>95.99</v>
      </c>
    </row>
    <row r="45" spans="1:5" s="19" customFormat="1" ht="13.2" x14ac:dyDescent="0.25">
      <c r="A45" s="11" t="s">
        <v>21</v>
      </c>
      <c r="B45" s="12">
        <v>46803</v>
      </c>
      <c r="C45" s="13">
        <v>117</v>
      </c>
      <c r="D45" s="12">
        <v>46920</v>
      </c>
      <c r="E45" s="13">
        <v>100.25</v>
      </c>
    </row>
    <row r="46" spans="1:5" s="19" customFormat="1" ht="13.2" x14ac:dyDescent="0.25">
      <c r="A46" s="25" t="s">
        <v>32</v>
      </c>
      <c r="B46" s="23">
        <v>303</v>
      </c>
      <c r="C46" s="23">
        <v>117</v>
      </c>
      <c r="D46" s="23">
        <v>420</v>
      </c>
      <c r="E46" s="23">
        <v>138.61000000000001</v>
      </c>
    </row>
    <row r="47" spans="1:5" s="19" customFormat="1" ht="13.2" x14ac:dyDescent="0.25">
      <c r="A47" s="25" t="s">
        <v>31</v>
      </c>
      <c r="B47" s="24">
        <v>44000</v>
      </c>
      <c r="C47" s="26"/>
      <c r="D47" s="24">
        <v>44000</v>
      </c>
      <c r="E47" s="23">
        <v>100</v>
      </c>
    </row>
    <row r="48" spans="1:5" s="19" customFormat="1" ht="13.2" x14ac:dyDescent="0.25">
      <c r="A48" s="25" t="s">
        <v>33</v>
      </c>
      <c r="B48" s="24">
        <v>2500</v>
      </c>
      <c r="C48" s="26"/>
      <c r="D48" s="24">
        <v>2500</v>
      </c>
      <c r="E48" s="23">
        <v>100</v>
      </c>
    </row>
    <row r="49" spans="1:5" s="19" customFormat="1" ht="13.2" x14ac:dyDescent="0.25">
      <c r="A49" s="11" t="s">
        <v>22</v>
      </c>
      <c r="B49" s="12">
        <v>70000</v>
      </c>
      <c r="C49" s="12">
        <v>-4800</v>
      </c>
      <c r="D49" s="12">
        <v>65200</v>
      </c>
      <c r="E49" s="13">
        <v>93.14</v>
      </c>
    </row>
    <row r="50" spans="1:5" s="19" customFormat="1" ht="13.2" x14ac:dyDescent="0.25">
      <c r="A50" s="25" t="s">
        <v>32</v>
      </c>
      <c r="B50" s="24">
        <v>30000</v>
      </c>
      <c r="C50" s="26"/>
      <c r="D50" s="24">
        <v>30000</v>
      </c>
      <c r="E50" s="23">
        <v>100</v>
      </c>
    </row>
    <row r="51" spans="1:5" s="19" customFormat="1" ht="13.2" x14ac:dyDescent="0.25">
      <c r="A51" s="25" t="s">
        <v>31</v>
      </c>
      <c r="B51" s="24">
        <v>20000</v>
      </c>
      <c r="C51" s="26"/>
      <c r="D51" s="24">
        <v>20000</v>
      </c>
      <c r="E51" s="23">
        <v>100</v>
      </c>
    </row>
    <row r="52" spans="1:5" s="19" customFormat="1" ht="13.2" x14ac:dyDescent="0.25">
      <c r="A52" s="25" t="s">
        <v>30</v>
      </c>
      <c r="B52" s="24">
        <v>20000</v>
      </c>
      <c r="C52" s="24">
        <v>-4800</v>
      </c>
      <c r="D52" s="24">
        <v>15200</v>
      </c>
      <c r="E52" s="23">
        <v>76</v>
      </c>
    </row>
    <row r="53" spans="1:5" s="19" customFormat="1" ht="13.2" x14ac:dyDescent="0.25">
      <c r="A53" s="5" t="s">
        <v>23</v>
      </c>
      <c r="B53" s="16">
        <v>1442623</v>
      </c>
      <c r="C53" s="16">
        <v>97703</v>
      </c>
      <c r="D53" s="16">
        <v>1540326</v>
      </c>
      <c r="E53" s="17">
        <v>106.77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showGridLines="0" workbookViewId="0">
      <selection activeCell="B7" sqref="B7"/>
    </sheetView>
  </sheetViews>
  <sheetFormatPr defaultRowHeight="9" x14ac:dyDescent="0.15"/>
  <cols>
    <col min="1" max="1" width="91.21875" style="1" customWidth="1"/>
    <col min="2" max="2" width="29.88671875" style="1" customWidth="1"/>
    <col min="3" max="3" width="26.21875" style="1" customWidth="1"/>
    <col min="4" max="4" width="30.77734375" style="1" customWidth="1"/>
    <col min="5" max="5" width="25.77734375" style="1" customWidth="1"/>
    <col min="6" max="16384" width="8.88671875" style="1"/>
  </cols>
  <sheetData>
    <row r="2" spans="1:5" ht="12.6" x14ac:dyDescent="0.15">
      <c r="A2" s="20" t="s">
        <v>29</v>
      </c>
      <c r="B2" s="20"/>
    </row>
    <row r="3" spans="1:5" ht="12.6" x14ac:dyDescent="0.15">
      <c r="A3" s="20"/>
      <c r="B3" s="20"/>
    </row>
    <row r="4" spans="1:5" ht="12.6" x14ac:dyDescent="0.15">
      <c r="A4" s="20" t="s">
        <v>39</v>
      </c>
      <c r="B4" s="20"/>
    </row>
    <row r="5" spans="1:5" ht="12.6" x14ac:dyDescent="0.15">
      <c r="A5" s="20"/>
      <c r="B5" s="20"/>
    </row>
    <row r="6" spans="1:5" ht="12.6" x14ac:dyDescent="0.15">
      <c r="A6" s="20" t="s">
        <v>40</v>
      </c>
      <c r="B6" s="20"/>
    </row>
    <row r="7" spans="1:5" ht="12.6" x14ac:dyDescent="0.15">
      <c r="A7" s="20"/>
      <c r="B7" s="20"/>
    </row>
    <row r="8" spans="1:5" ht="12.6" x14ac:dyDescent="0.15">
      <c r="A8" s="20" t="s">
        <v>91</v>
      </c>
      <c r="B8" s="20"/>
    </row>
    <row r="9" spans="1:5" ht="9.6" thickBot="1" x14ac:dyDescent="0.2"/>
    <row r="10" spans="1:5" s="2" customFormat="1" ht="10.8" thickBot="1" x14ac:dyDescent="0.2">
      <c r="A10" s="3" t="s">
        <v>0</v>
      </c>
      <c r="B10" s="3" t="s">
        <v>1</v>
      </c>
      <c r="C10" s="3" t="s">
        <v>2</v>
      </c>
      <c r="D10" s="3" t="s">
        <v>3</v>
      </c>
      <c r="E10" s="3" t="s">
        <v>4</v>
      </c>
    </row>
    <row r="11" spans="1:5" s="19" customFormat="1" ht="13.2" x14ac:dyDescent="0.25">
      <c r="A11" s="5" t="s">
        <v>5</v>
      </c>
      <c r="B11" s="6"/>
      <c r="C11" s="6"/>
      <c r="D11" s="6"/>
      <c r="E11" s="6"/>
    </row>
    <row r="12" spans="1:5" s="19" customFormat="1" ht="13.2" x14ac:dyDescent="0.25">
      <c r="A12" s="8" t="s">
        <v>6</v>
      </c>
      <c r="B12" s="9">
        <v>1422623</v>
      </c>
      <c r="C12" s="9">
        <v>95069.25</v>
      </c>
      <c r="D12" s="9">
        <v>1517692.25</v>
      </c>
      <c r="E12" s="10">
        <v>106.68</v>
      </c>
    </row>
    <row r="13" spans="1:5" s="19" customFormat="1" ht="13.2" x14ac:dyDescent="0.25">
      <c r="A13" s="11" t="s">
        <v>7</v>
      </c>
      <c r="B13" s="12">
        <v>1210200</v>
      </c>
      <c r="C13" s="12">
        <v>82284.47</v>
      </c>
      <c r="D13" s="12">
        <v>1292484.47</v>
      </c>
      <c r="E13" s="13">
        <v>106.8</v>
      </c>
    </row>
    <row r="14" spans="1:5" s="19" customFormat="1" ht="13.2" x14ac:dyDescent="0.25">
      <c r="A14" s="11" t="s">
        <v>8</v>
      </c>
      <c r="B14" s="12">
        <v>39800</v>
      </c>
      <c r="C14" s="12">
        <v>11251.02</v>
      </c>
      <c r="D14" s="12">
        <v>51051.02</v>
      </c>
      <c r="E14" s="13">
        <v>128.27000000000001</v>
      </c>
    </row>
    <row r="15" spans="1:5" s="19" customFormat="1" ht="26.4" x14ac:dyDescent="0.25">
      <c r="A15" s="11" t="s">
        <v>9</v>
      </c>
      <c r="B15" s="12">
        <v>5500</v>
      </c>
      <c r="C15" s="13">
        <v>890.76</v>
      </c>
      <c r="D15" s="12">
        <v>6390.76</v>
      </c>
      <c r="E15" s="13">
        <v>116.2</v>
      </c>
    </row>
    <row r="16" spans="1:5" s="19" customFormat="1" ht="13.2" x14ac:dyDescent="0.25">
      <c r="A16" s="11" t="s">
        <v>10</v>
      </c>
      <c r="B16" s="12">
        <v>167123</v>
      </c>
      <c r="C16" s="13">
        <v>643</v>
      </c>
      <c r="D16" s="12">
        <v>167766</v>
      </c>
      <c r="E16" s="13">
        <v>100.38</v>
      </c>
    </row>
    <row r="17" spans="1:5" s="19" customFormat="1" ht="13.2" x14ac:dyDescent="0.25">
      <c r="A17" s="8" t="s">
        <v>11</v>
      </c>
      <c r="B17" s="9">
        <v>20000</v>
      </c>
      <c r="C17" s="9">
        <v>-20000</v>
      </c>
      <c r="D17" s="14"/>
      <c r="E17" s="14"/>
    </row>
    <row r="18" spans="1:5" s="19" customFormat="1" ht="13.2" x14ac:dyDescent="0.25">
      <c r="A18" s="11" t="s">
        <v>12</v>
      </c>
      <c r="B18" s="12">
        <v>20000</v>
      </c>
      <c r="C18" s="12">
        <v>-20000</v>
      </c>
      <c r="D18" s="15"/>
      <c r="E18" s="15"/>
    </row>
    <row r="19" spans="1:5" s="19" customFormat="1" ht="13.2" x14ac:dyDescent="0.25">
      <c r="A19" s="25" t="s">
        <v>45</v>
      </c>
      <c r="B19" s="24">
        <v>1442623</v>
      </c>
      <c r="C19" s="24">
        <v>97703</v>
      </c>
      <c r="D19" s="24">
        <v>1540326</v>
      </c>
      <c r="E19" s="23">
        <v>106.77</v>
      </c>
    </row>
    <row r="20" spans="1:5" s="19" customFormat="1" ht="13.2" x14ac:dyDescent="0.25">
      <c r="A20" s="5" t="s">
        <v>44</v>
      </c>
      <c r="B20" s="16">
        <v>1442623</v>
      </c>
      <c r="C20" s="16">
        <v>97703</v>
      </c>
      <c r="D20" s="16">
        <v>1540326</v>
      </c>
      <c r="E20" s="17">
        <v>106.77</v>
      </c>
    </row>
    <row r="21" spans="1:5" s="19" customFormat="1" ht="13.2" x14ac:dyDescent="0.25">
      <c r="A21" s="25" t="s">
        <v>43</v>
      </c>
      <c r="B21" s="24">
        <v>1368940</v>
      </c>
      <c r="C21" s="24">
        <v>97256</v>
      </c>
      <c r="D21" s="24">
        <v>1466196</v>
      </c>
      <c r="E21" s="23">
        <v>107.1</v>
      </c>
    </row>
    <row r="22" spans="1:5" s="19" customFormat="1" ht="13.2" x14ac:dyDescent="0.25">
      <c r="A22" s="25" t="s">
        <v>42</v>
      </c>
      <c r="B22" s="24">
        <v>73683</v>
      </c>
      <c r="C22" s="23">
        <v>447</v>
      </c>
      <c r="D22" s="24">
        <v>74130</v>
      </c>
      <c r="E22" s="23">
        <v>100.61</v>
      </c>
    </row>
    <row r="23" spans="1:5" s="19" customFormat="1" ht="13.2" x14ac:dyDescent="0.25">
      <c r="A23" s="5" t="s">
        <v>13</v>
      </c>
      <c r="B23" s="16">
        <v>1442623</v>
      </c>
      <c r="C23" s="16">
        <v>75069.25</v>
      </c>
      <c r="D23" s="16">
        <v>1517692.25</v>
      </c>
      <c r="E23" s="17">
        <v>105.2</v>
      </c>
    </row>
    <row r="24" spans="1:5" s="19" customFormat="1" ht="13.2" x14ac:dyDescent="0.25">
      <c r="A24" s="8" t="s">
        <v>14</v>
      </c>
      <c r="B24" s="9">
        <v>1325820</v>
      </c>
      <c r="C24" s="9">
        <v>102386</v>
      </c>
      <c r="D24" s="9">
        <v>1428206</v>
      </c>
      <c r="E24" s="10">
        <v>107.72</v>
      </c>
    </row>
    <row r="25" spans="1:5" s="19" customFormat="1" ht="13.2" x14ac:dyDescent="0.25">
      <c r="A25" s="11" t="s">
        <v>15</v>
      </c>
      <c r="B25" s="12">
        <v>1025450</v>
      </c>
      <c r="C25" s="12">
        <v>85930</v>
      </c>
      <c r="D25" s="12">
        <v>1111380</v>
      </c>
      <c r="E25" s="13">
        <v>108.38</v>
      </c>
    </row>
    <row r="26" spans="1:5" s="19" customFormat="1" ht="13.2" x14ac:dyDescent="0.25">
      <c r="A26" s="11" t="s">
        <v>16</v>
      </c>
      <c r="B26" s="12">
        <v>283910</v>
      </c>
      <c r="C26" s="12">
        <v>17164.22</v>
      </c>
      <c r="D26" s="12">
        <v>301074.21999999997</v>
      </c>
      <c r="E26" s="13">
        <v>106.05</v>
      </c>
    </row>
    <row r="27" spans="1:5" s="19" customFormat="1" ht="13.2" x14ac:dyDescent="0.25">
      <c r="A27" s="11" t="s">
        <v>17</v>
      </c>
      <c r="B27" s="13">
        <v>960</v>
      </c>
      <c r="C27" s="13">
        <v>-568.22</v>
      </c>
      <c r="D27" s="13">
        <v>391.78</v>
      </c>
      <c r="E27" s="13">
        <v>40.81</v>
      </c>
    </row>
    <row r="28" spans="1:5" s="19" customFormat="1" ht="13.2" x14ac:dyDescent="0.25">
      <c r="A28" s="11" t="s">
        <v>18</v>
      </c>
      <c r="B28" s="12">
        <v>15000</v>
      </c>
      <c r="C28" s="15"/>
      <c r="D28" s="12">
        <v>15000</v>
      </c>
      <c r="E28" s="13">
        <v>100</v>
      </c>
    </row>
    <row r="29" spans="1:5" s="19" customFormat="1" ht="13.2" x14ac:dyDescent="0.25">
      <c r="A29" s="11" t="s">
        <v>19</v>
      </c>
      <c r="B29" s="13">
        <v>500</v>
      </c>
      <c r="C29" s="13">
        <v>-140</v>
      </c>
      <c r="D29" s="13">
        <v>360</v>
      </c>
      <c r="E29" s="13">
        <v>72</v>
      </c>
    </row>
    <row r="30" spans="1:5" s="19" customFormat="1" ht="13.2" x14ac:dyDescent="0.25">
      <c r="A30" s="8" t="s">
        <v>20</v>
      </c>
      <c r="B30" s="9">
        <v>116803</v>
      </c>
      <c r="C30" s="9">
        <v>-4683</v>
      </c>
      <c r="D30" s="9">
        <v>112120</v>
      </c>
      <c r="E30" s="10">
        <v>95.99</v>
      </c>
    </row>
    <row r="31" spans="1:5" s="19" customFormat="1" ht="13.2" x14ac:dyDescent="0.25">
      <c r="A31" s="11" t="s">
        <v>21</v>
      </c>
      <c r="B31" s="12">
        <v>46803</v>
      </c>
      <c r="C31" s="13">
        <v>117</v>
      </c>
      <c r="D31" s="12">
        <v>46920</v>
      </c>
      <c r="E31" s="13">
        <v>100.25</v>
      </c>
    </row>
    <row r="32" spans="1:5" s="19" customFormat="1" ht="13.2" x14ac:dyDescent="0.25">
      <c r="A32" s="11" t="s">
        <v>22</v>
      </c>
      <c r="B32" s="12">
        <v>70000</v>
      </c>
      <c r="C32" s="12">
        <v>-4800</v>
      </c>
      <c r="D32" s="12">
        <v>65200</v>
      </c>
      <c r="E32" s="13">
        <v>93.14</v>
      </c>
    </row>
    <row r="33" spans="1:5" s="19" customFormat="1" ht="13.2" x14ac:dyDescent="0.25">
      <c r="A33" s="5" t="s">
        <v>23</v>
      </c>
      <c r="B33" s="16">
        <v>1442623</v>
      </c>
      <c r="C33" s="16">
        <v>97703</v>
      </c>
      <c r="D33" s="16">
        <v>1540326</v>
      </c>
      <c r="E33" s="17">
        <v>106.77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E10" sqref="E10"/>
    </sheetView>
  </sheetViews>
  <sheetFormatPr defaultRowHeight="14.4" x14ac:dyDescent="0.3"/>
  <cols>
    <col min="4" max="4" width="30.88671875" customWidth="1"/>
    <col min="5" max="5" width="19.88671875" customWidth="1"/>
    <col min="6" max="6" width="26.44140625" customWidth="1"/>
  </cols>
  <sheetData>
    <row r="1" spans="1:6" x14ac:dyDescent="0.3">
      <c r="A1" s="103" t="s">
        <v>72</v>
      </c>
      <c r="B1" s="103"/>
      <c r="C1" s="103"/>
      <c r="D1" s="103"/>
      <c r="E1" s="103"/>
      <c r="F1" s="103"/>
    </row>
    <row r="2" spans="1:6" x14ac:dyDescent="0.3">
      <c r="A2" s="103"/>
      <c r="B2" s="103"/>
      <c r="C2" s="103"/>
      <c r="D2" s="103"/>
      <c r="E2" s="103"/>
      <c r="F2" s="103"/>
    </row>
    <row r="3" spans="1:6" x14ac:dyDescent="0.3">
      <c r="A3" s="103"/>
      <c r="B3" s="103"/>
      <c r="C3" s="103"/>
      <c r="D3" s="103"/>
      <c r="E3" s="103"/>
      <c r="F3" s="103"/>
    </row>
    <row r="4" spans="1:6" x14ac:dyDescent="0.3">
      <c r="A4" s="103"/>
      <c r="B4" s="103"/>
      <c r="C4" s="103"/>
      <c r="D4" s="103"/>
      <c r="E4" s="103"/>
      <c r="F4" s="103"/>
    </row>
    <row r="5" spans="1:6" x14ac:dyDescent="0.3">
      <c r="A5" s="103" t="s">
        <v>46</v>
      </c>
      <c r="B5" s="103"/>
      <c r="C5" s="103"/>
      <c r="D5" s="103"/>
      <c r="E5" s="103"/>
      <c r="F5" s="103"/>
    </row>
    <row r="6" spans="1:6" x14ac:dyDescent="0.3">
      <c r="A6" s="103"/>
      <c r="B6" s="103"/>
      <c r="C6" s="103"/>
      <c r="D6" s="103"/>
      <c r="E6" s="103"/>
      <c r="F6" s="103"/>
    </row>
    <row r="7" spans="1:6" x14ac:dyDescent="0.3">
      <c r="A7" s="103" t="s">
        <v>47</v>
      </c>
      <c r="B7" s="103"/>
      <c r="C7" s="103"/>
      <c r="D7" s="103"/>
      <c r="E7" s="103"/>
      <c r="F7" s="103"/>
    </row>
    <row r="8" spans="1:6" x14ac:dyDescent="0.3">
      <c r="A8" s="103"/>
      <c r="B8" s="103"/>
      <c r="C8" s="103"/>
      <c r="D8" s="103"/>
      <c r="E8" s="103"/>
      <c r="F8" s="103"/>
    </row>
    <row r="10" spans="1:6" x14ac:dyDescent="0.3">
      <c r="A10" s="27" t="s">
        <v>48</v>
      </c>
      <c r="B10" s="28" t="s">
        <v>49</v>
      </c>
      <c r="C10" s="28" t="s">
        <v>50</v>
      </c>
      <c r="D10" s="28" t="s">
        <v>51</v>
      </c>
      <c r="E10" s="27" t="s">
        <v>93</v>
      </c>
      <c r="F10" s="27" t="s">
        <v>53</v>
      </c>
    </row>
    <row r="11" spans="1:6" ht="40.200000000000003" customHeight="1" x14ac:dyDescent="0.3">
      <c r="A11" s="29">
        <v>8</v>
      </c>
      <c r="B11" s="29"/>
      <c r="C11" s="29"/>
      <c r="D11" s="29" t="s">
        <v>54</v>
      </c>
      <c r="E11" s="30">
        <v>0</v>
      </c>
      <c r="F11" s="30">
        <v>0</v>
      </c>
    </row>
    <row r="12" spans="1:6" ht="40.799999999999997" customHeight="1" x14ac:dyDescent="0.3">
      <c r="A12" s="31">
        <v>5</v>
      </c>
      <c r="B12" s="32"/>
      <c r="C12" s="32"/>
      <c r="D12" s="33" t="s">
        <v>55</v>
      </c>
      <c r="E12" s="30">
        <v>0</v>
      </c>
      <c r="F12" s="30">
        <v>0</v>
      </c>
    </row>
  </sheetData>
  <mergeCells count="3">
    <mergeCell ref="A1:F4"/>
    <mergeCell ref="A5:F6"/>
    <mergeCell ref="A7:F8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60"/>
  <sheetViews>
    <sheetView showGridLines="0" workbookViewId="0">
      <selection activeCell="B13" sqref="B13"/>
    </sheetView>
  </sheetViews>
  <sheetFormatPr defaultRowHeight="9" x14ac:dyDescent="0.15"/>
  <cols>
    <col min="1" max="1" width="91.21875" style="1" customWidth="1"/>
    <col min="2" max="2" width="29.88671875" style="1" customWidth="1"/>
    <col min="3" max="3" width="26.21875" style="1" customWidth="1"/>
    <col min="4" max="4" width="30.77734375" style="1" customWidth="1"/>
    <col min="5" max="5" width="25.77734375" style="1" customWidth="1"/>
    <col min="6" max="16384" width="8.88671875" style="1"/>
  </cols>
  <sheetData>
    <row r="4" spans="1:5" ht="12.6" x14ac:dyDescent="0.15">
      <c r="A4" s="20" t="s">
        <v>29</v>
      </c>
      <c r="B4" s="20"/>
    </row>
    <row r="5" spans="1:5" ht="12.6" x14ac:dyDescent="0.15">
      <c r="A5" s="20"/>
      <c r="B5" s="20"/>
    </row>
    <row r="6" spans="1:5" ht="12.6" x14ac:dyDescent="0.15">
      <c r="A6" s="20" t="s">
        <v>92</v>
      </c>
      <c r="B6" s="20"/>
    </row>
    <row r="8" spans="1:5" ht="9.6" thickBot="1" x14ac:dyDescent="0.2"/>
    <row r="9" spans="1:5" s="2" customFormat="1" ht="10.8" thickBot="1" x14ac:dyDescent="0.2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</row>
    <row r="10" spans="1:5" s="22" customFormat="1" ht="13.2" x14ac:dyDescent="0.25">
      <c r="A10" s="40" t="s">
        <v>71</v>
      </c>
      <c r="B10" s="39">
        <v>1442623</v>
      </c>
      <c r="C10" s="39">
        <v>97703</v>
      </c>
      <c r="D10" s="39">
        <v>1540326</v>
      </c>
      <c r="E10" s="38">
        <v>106.77</v>
      </c>
    </row>
    <row r="11" spans="1:5" s="4" customFormat="1" ht="13.2" x14ac:dyDescent="0.25">
      <c r="A11" s="5" t="s">
        <v>70</v>
      </c>
      <c r="B11" s="16">
        <v>1442623</v>
      </c>
      <c r="C11" s="16">
        <v>97703</v>
      </c>
      <c r="D11" s="16">
        <v>1540326</v>
      </c>
      <c r="E11" s="17">
        <v>106.77</v>
      </c>
    </row>
    <row r="12" spans="1:5" s="7" customFormat="1" ht="13.2" x14ac:dyDescent="0.25">
      <c r="A12" s="8" t="s">
        <v>69</v>
      </c>
      <c r="B12" s="9">
        <v>1442623</v>
      </c>
      <c r="C12" s="9">
        <v>97703</v>
      </c>
      <c r="D12" s="9">
        <v>1540326</v>
      </c>
      <c r="E12" s="10">
        <v>106.77</v>
      </c>
    </row>
    <row r="13" spans="1:5" s="34" customFormat="1" ht="13.2" x14ac:dyDescent="0.25">
      <c r="A13" s="37" t="s">
        <v>68</v>
      </c>
      <c r="B13" s="36">
        <v>38253</v>
      </c>
      <c r="C13" s="36">
        <v>2797</v>
      </c>
      <c r="D13" s="36">
        <v>41050</v>
      </c>
      <c r="E13" s="35">
        <v>107.31</v>
      </c>
    </row>
    <row r="14" spans="1:5" s="22" customFormat="1" ht="13.2" x14ac:dyDescent="0.25">
      <c r="A14" s="25" t="s">
        <v>14</v>
      </c>
      <c r="B14" s="24">
        <v>7950</v>
      </c>
      <c r="C14" s="24">
        <v>2680</v>
      </c>
      <c r="D14" s="24">
        <v>10630</v>
      </c>
      <c r="E14" s="23">
        <v>133.71</v>
      </c>
    </row>
    <row r="15" spans="1:5" s="22" customFormat="1" ht="13.2" x14ac:dyDescent="0.25">
      <c r="A15" s="25" t="s">
        <v>15</v>
      </c>
      <c r="B15" s="24">
        <v>2600</v>
      </c>
      <c r="C15" s="24">
        <v>2680</v>
      </c>
      <c r="D15" s="24">
        <v>5280</v>
      </c>
      <c r="E15" s="23">
        <v>203.08</v>
      </c>
    </row>
    <row r="16" spans="1:5" s="22" customFormat="1" ht="13.2" x14ac:dyDescent="0.25">
      <c r="A16" s="25" t="s">
        <v>16</v>
      </c>
      <c r="B16" s="24">
        <v>5350</v>
      </c>
      <c r="C16" s="26"/>
      <c r="D16" s="24">
        <v>5350</v>
      </c>
      <c r="E16" s="23">
        <v>100</v>
      </c>
    </row>
    <row r="17" spans="1:5" s="22" customFormat="1" ht="13.2" x14ac:dyDescent="0.25">
      <c r="A17" s="25" t="s">
        <v>20</v>
      </c>
      <c r="B17" s="24">
        <v>30303</v>
      </c>
      <c r="C17" s="23">
        <v>117</v>
      </c>
      <c r="D17" s="24">
        <v>30420</v>
      </c>
      <c r="E17" s="23">
        <v>100.39</v>
      </c>
    </row>
    <row r="18" spans="1:5" s="22" customFormat="1" ht="13.2" x14ac:dyDescent="0.25">
      <c r="A18" s="25" t="s">
        <v>21</v>
      </c>
      <c r="B18" s="23">
        <v>303</v>
      </c>
      <c r="C18" s="23">
        <v>117</v>
      </c>
      <c r="D18" s="23">
        <v>420</v>
      </c>
      <c r="E18" s="23">
        <v>138.61000000000001</v>
      </c>
    </row>
    <row r="19" spans="1:5" s="22" customFormat="1" ht="13.2" x14ac:dyDescent="0.25">
      <c r="A19" s="25" t="s">
        <v>22</v>
      </c>
      <c r="B19" s="24">
        <v>30000</v>
      </c>
      <c r="C19" s="26"/>
      <c r="D19" s="24">
        <v>30000</v>
      </c>
      <c r="E19" s="23">
        <v>100</v>
      </c>
    </row>
    <row r="20" spans="1:5" s="34" customFormat="1" ht="13.2" x14ac:dyDescent="0.25">
      <c r="A20" s="37" t="s">
        <v>67</v>
      </c>
      <c r="B20" s="36">
        <v>1600</v>
      </c>
      <c r="C20" s="36">
        <v>1700</v>
      </c>
      <c r="D20" s="36">
        <v>3300</v>
      </c>
      <c r="E20" s="35">
        <v>206.25</v>
      </c>
    </row>
    <row r="21" spans="1:5" s="22" customFormat="1" ht="13.2" x14ac:dyDescent="0.25">
      <c r="A21" s="25" t="s">
        <v>14</v>
      </c>
      <c r="B21" s="24">
        <v>1600</v>
      </c>
      <c r="C21" s="24">
        <v>1700</v>
      </c>
      <c r="D21" s="24">
        <v>3300</v>
      </c>
      <c r="E21" s="23">
        <v>206.25</v>
      </c>
    </row>
    <row r="22" spans="1:5" s="22" customFormat="1" ht="13.2" x14ac:dyDescent="0.25">
      <c r="A22" s="25" t="s">
        <v>16</v>
      </c>
      <c r="B22" s="24">
        <v>1600</v>
      </c>
      <c r="C22" s="24">
        <v>1700</v>
      </c>
      <c r="D22" s="24">
        <v>3300</v>
      </c>
      <c r="E22" s="23">
        <v>206.25</v>
      </c>
    </row>
    <row r="23" spans="1:5" s="34" customFormat="1" ht="13.2" x14ac:dyDescent="0.25">
      <c r="A23" s="37" t="s">
        <v>66</v>
      </c>
      <c r="B23" s="36">
        <v>121620</v>
      </c>
      <c r="C23" s="36">
        <v>-2854</v>
      </c>
      <c r="D23" s="36">
        <v>118766</v>
      </c>
      <c r="E23" s="35">
        <v>97.65</v>
      </c>
    </row>
    <row r="24" spans="1:5" s="22" customFormat="1" ht="13.2" x14ac:dyDescent="0.25">
      <c r="A24" s="25" t="s">
        <v>14</v>
      </c>
      <c r="B24" s="24">
        <v>121620</v>
      </c>
      <c r="C24" s="24">
        <v>-2854</v>
      </c>
      <c r="D24" s="24">
        <v>118766</v>
      </c>
      <c r="E24" s="23">
        <v>97.65</v>
      </c>
    </row>
    <row r="25" spans="1:5" s="22" customFormat="1" ht="13.2" x14ac:dyDescent="0.25">
      <c r="A25" s="25" t="s">
        <v>15</v>
      </c>
      <c r="B25" s="24">
        <v>1050</v>
      </c>
      <c r="C25" s="23">
        <v>50</v>
      </c>
      <c r="D25" s="24">
        <v>1100</v>
      </c>
      <c r="E25" s="23">
        <v>104.76</v>
      </c>
    </row>
    <row r="26" spans="1:5" s="22" customFormat="1" ht="13.2" x14ac:dyDescent="0.25">
      <c r="A26" s="25" t="s">
        <v>16</v>
      </c>
      <c r="B26" s="24">
        <v>119610</v>
      </c>
      <c r="C26" s="24">
        <v>-2335.7800000000002</v>
      </c>
      <c r="D26" s="24">
        <v>117274.22</v>
      </c>
      <c r="E26" s="23">
        <v>98.05</v>
      </c>
    </row>
    <row r="27" spans="1:5" s="22" customFormat="1" ht="13.2" x14ac:dyDescent="0.25">
      <c r="A27" s="25" t="s">
        <v>17</v>
      </c>
      <c r="B27" s="23">
        <v>960</v>
      </c>
      <c r="C27" s="23">
        <v>-568.22</v>
      </c>
      <c r="D27" s="23">
        <v>391.78</v>
      </c>
      <c r="E27" s="23">
        <v>40.81</v>
      </c>
    </row>
    <row r="28" spans="1:5" s="34" customFormat="1" ht="13.2" x14ac:dyDescent="0.25">
      <c r="A28" s="37" t="s">
        <v>65</v>
      </c>
      <c r="B28" s="36">
        <v>39800</v>
      </c>
      <c r="C28" s="36">
        <v>14000</v>
      </c>
      <c r="D28" s="36">
        <v>53800</v>
      </c>
      <c r="E28" s="35">
        <v>135.18</v>
      </c>
    </row>
    <row r="29" spans="1:5" s="34" customFormat="1" ht="13.2" x14ac:dyDescent="0.25">
      <c r="A29" s="37" t="s">
        <v>64</v>
      </c>
      <c r="B29" s="36">
        <v>39800</v>
      </c>
      <c r="C29" s="36">
        <v>14000</v>
      </c>
      <c r="D29" s="36">
        <v>53800</v>
      </c>
      <c r="E29" s="35">
        <v>135.18</v>
      </c>
    </row>
    <row r="30" spans="1:5" s="22" customFormat="1" ht="13.2" x14ac:dyDescent="0.25">
      <c r="A30" s="25" t="s">
        <v>14</v>
      </c>
      <c r="B30" s="24">
        <v>39800</v>
      </c>
      <c r="C30" s="24">
        <v>14000</v>
      </c>
      <c r="D30" s="24">
        <v>53800</v>
      </c>
      <c r="E30" s="23">
        <v>135.18</v>
      </c>
    </row>
    <row r="31" spans="1:5" s="22" customFormat="1" ht="13.2" x14ac:dyDescent="0.25">
      <c r="A31" s="25" t="s">
        <v>15</v>
      </c>
      <c r="B31" s="24">
        <v>25300</v>
      </c>
      <c r="C31" s="26"/>
      <c r="D31" s="24">
        <v>25300</v>
      </c>
      <c r="E31" s="23">
        <v>100</v>
      </c>
    </row>
    <row r="32" spans="1:5" s="22" customFormat="1" ht="13.2" x14ac:dyDescent="0.25">
      <c r="A32" s="25" t="s">
        <v>16</v>
      </c>
      <c r="B32" s="24">
        <v>14500</v>
      </c>
      <c r="C32" s="24">
        <v>14000</v>
      </c>
      <c r="D32" s="24">
        <v>28500</v>
      </c>
      <c r="E32" s="23">
        <v>196.55</v>
      </c>
    </row>
    <row r="33" spans="1:5" s="34" customFormat="1" ht="13.2" x14ac:dyDescent="0.25">
      <c r="A33" s="37" t="s">
        <v>63</v>
      </c>
      <c r="B33" s="36">
        <v>1217450</v>
      </c>
      <c r="C33" s="36">
        <v>86860</v>
      </c>
      <c r="D33" s="36">
        <v>1304310</v>
      </c>
      <c r="E33" s="35">
        <v>107.13</v>
      </c>
    </row>
    <row r="34" spans="1:5" s="34" customFormat="1" ht="13.2" x14ac:dyDescent="0.25">
      <c r="A34" s="37" t="s">
        <v>62</v>
      </c>
      <c r="B34" s="36">
        <v>298000</v>
      </c>
      <c r="C34" s="36">
        <v>12860</v>
      </c>
      <c r="D34" s="36">
        <v>310860</v>
      </c>
      <c r="E34" s="35">
        <v>104.32</v>
      </c>
    </row>
    <row r="35" spans="1:5" s="22" customFormat="1" ht="13.2" x14ac:dyDescent="0.25">
      <c r="A35" s="25" t="s">
        <v>14</v>
      </c>
      <c r="B35" s="24">
        <v>234000</v>
      </c>
      <c r="C35" s="24">
        <v>12860</v>
      </c>
      <c r="D35" s="24">
        <v>246860</v>
      </c>
      <c r="E35" s="23">
        <v>105.5</v>
      </c>
    </row>
    <row r="36" spans="1:5" s="22" customFormat="1" ht="13.2" x14ac:dyDescent="0.25">
      <c r="A36" s="25" t="s">
        <v>15</v>
      </c>
      <c r="B36" s="24">
        <v>132000</v>
      </c>
      <c r="C36" s="24">
        <v>12500</v>
      </c>
      <c r="D36" s="24">
        <v>144500</v>
      </c>
      <c r="E36" s="23">
        <v>109.47</v>
      </c>
    </row>
    <row r="37" spans="1:5" s="22" customFormat="1" ht="13.2" x14ac:dyDescent="0.25">
      <c r="A37" s="25" t="s">
        <v>16</v>
      </c>
      <c r="B37" s="24">
        <v>86500</v>
      </c>
      <c r="C37" s="23">
        <v>500</v>
      </c>
      <c r="D37" s="24">
        <v>87000</v>
      </c>
      <c r="E37" s="23">
        <v>100.58</v>
      </c>
    </row>
    <row r="38" spans="1:5" s="22" customFormat="1" ht="13.2" x14ac:dyDescent="0.25">
      <c r="A38" s="25" t="s">
        <v>18</v>
      </c>
      <c r="B38" s="24">
        <v>15000</v>
      </c>
      <c r="C38" s="26"/>
      <c r="D38" s="24">
        <v>15000</v>
      </c>
      <c r="E38" s="23">
        <v>100</v>
      </c>
    </row>
    <row r="39" spans="1:5" s="22" customFormat="1" ht="13.2" x14ac:dyDescent="0.25">
      <c r="A39" s="25" t="s">
        <v>19</v>
      </c>
      <c r="B39" s="23">
        <v>500</v>
      </c>
      <c r="C39" s="23">
        <v>-140</v>
      </c>
      <c r="D39" s="23">
        <v>360</v>
      </c>
      <c r="E39" s="23">
        <v>72</v>
      </c>
    </row>
    <row r="40" spans="1:5" s="22" customFormat="1" ht="13.2" x14ac:dyDescent="0.25">
      <c r="A40" s="25" t="s">
        <v>20</v>
      </c>
      <c r="B40" s="24">
        <v>64000</v>
      </c>
      <c r="C40" s="26"/>
      <c r="D40" s="24">
        <v>64000</v>
      </c>
      <c r="E40" s="23">
        <v>100</v>
      </c>
    </row>
    <row r="41" spans="1:5" s="22" customFormat="1" ht="13.2" x14ac:dyDescent="0.25">
      <c r="A41" s="25" t="s">
        <v>21</v>
      </c>
      <c r="B41" s="24">
        <v>44000</v>
      </c>
      <c r="C41" s="26"/>
      <c r="D41" s="24">
        <v>44000</v>
      </c>
      <c r="E41" s="23">
        <v>100</v>
      </c>
    </row>
    <row r="42" spans="1:5" s="22" customFormat="1" ht="13.2" x14ac:dyDescent="0.25">
      <c r="A42" s="25" t="s">
        <v>22</v>
      </c>
      <c r="B42" s="24">
        <v>20000</v>
      </c>
      <c r="C42" s="26"/>
      <c r="D42" s="24">
        <v>20000</v>
      </c>
      <c r="E42" s="23">
        <v>100</v>
      </c>
    </row>
    <row r="43" spans="1:5" s="34" customFormat="1" ht="13.2" x14ac:dyDescent="0.25">
      <c r="A43" s="37" t="s">
        <v>61</v>
      </c>
      <c r="B43" s="36">
        <v>912200</v>
      </c>
      <c r="C43" s="36">
        <v>73300</v>
      </c>
      <c r="D43" s="36">
        <v>985500</v>
      </c>
      <c r="E43" s="35">
        <v>108.04</v>
      </c>
    </row>
    <row r="44" spans="1:5" s="22" customFormat="1" ht="13.2" x14ac:dyDescent="0.25">
      <c r="A44" s="25" t="s">
        <v>14</v>
      </c>
      <c r="B44" s="24">
        <v>912200</v>
      </c>
      <c r="C44" s="24">
        <v>73300</v>
      </c>
      <c r="D44" s="24">
        <v>985500</v>
      </c>
      <c r="E44" s="23">
        <v>108.04</v>
      </c>
    </row>
    <row r="45" spans="1:5" s="22" customFormat="1" ht="13.2" x14ac:dyDescent="0.25">
      <c r="A45" s="25" t="s">
        <v>15</v>
      </c>
      <c r="B45" s="24">
        <v>860000</v>
      </c>
      <c r="C45" s="24">
        <v>70000</v>
      </c>
      <c r="D45" s="24">
        <v>930000</v>
      </c>
      <c r="E45" s="23">
        <v>108.14</v>
      </c>
    </row>
    <row r="46" spans="1:5" s="22" customFormat="1" ht="13.2" x14ac:dyDescent="0.25">
      <c r="A46" s="25" t="s">
        <v>16</v>
      </c>
      <c r="B46" s="24">
        <v>52200</v>
      </c>
      <c r="C46" s="24">
        <v>3300</v>
      </c>
      <c r="D46" s="24">
        <v>55500</v>
      </c>
      <c r="E46" s="23">
        <v>106.32</v>
      </c>
    </row>
    <row r="47" spans="1:5" s="34" customFormat="1" ht="13.2" x14ac:dyDescent="0.25">
      <c r="A47" s="37" t="s">
        <v>60</v>
      </c>
      <c r="B47" s="36">
        <v>7250</v>
      </c>
      <c r="C47" s="35">
        <v>700</v>
      </c>
      <c r="D47" s="36">
        <v>7950</v>
      </c>
      <c r="E47" s="35">
        <v>109.66</v>
      </c>
    </row>
    <row r="48" spans="1:5" s="22" customFormat="1" ht="13.2" x14ac:dyDescent="0.25">
      <c r="A48" s="25" t="s">
        <v>14</v>
      </c>
      <c r="B48" s="24">
        <v>7250</v>
      </c>
      <c r="C48" s="23">
        <v>700</v>
      </c>
      <c r="D48" s="24">
        <v>7950</v>
      </c>
      <c r="E48" s="23">
        <v>109.66</v>
      </c>
    </row>
    <row r="49" spans="1:5" s="22" customFormat="1" ht="13.2" x14ac:dyDescent="0.25">
      <c r="A49" s="25" t="s">
        <v>15</v>
      </c>
      <c r="B49" s="24">
        <v>4500</v>
      </c>
      <c r="C49" s="23">
        <v>700</v>
      </c>
      <c r="D49" s="24">
        <v>5200</v>
      </c>
      <c r="E49" s="23">
        <v>115.56</v>
      </c>
    </row>
    <row r="50" spans="1:5" s="22" customFormat="1" ht="13.2" x14ac:dyDescent="0.25">
      <c r="A50" s="25" t="s">
        <v>16</v>
      </c>
      <c r="B50" s="24">
        <v>2750</v>
      </c>
      <c r="C50" s="26"/>
      <c r="D50" s="24">
        <v>2750</v>
      </c>
      <c r="E50" s="23">
        <v>100</v>
      </c>
    </row>
    <row r="51" spans="1:5" s="34" customFormat="1" ht="13.2" x14ac:dyDescent="0.25">
      <c r="A51" s="37" t="s">
        <v>59</v>
      </c>
      <c r="B51" s="36">
        <v>3900</v>
      </c>
      <c r="C51" s="35">
        <v>0</v>
      </c>
      <c r="D51" s="36">
        <v>3900</v>
      </c>
      <c r="E51" s="35">
        <v>100</v>
      </c>
    </row>
    <row r="52" spans="1:5" s="34" customFormat="1" ht="13.2" x14ac:dyDescent="0.25">
      <c r="A52" s="37" t="s">
        <v>58</v>
      </c>
      <c r="B52" s="36">
        <v>3900</v>
      </c>
      <c r="C52" s="35">
        <v>0</v>
      </c>
      <c r="D52" s="36">
        <v>3900</v>
      </c>
      <c r="E52" s="35">
        <v>100</v>
      </c>
    </row>
    <row r="53" spans="1:5" s="22" customFormat="1" ht="13.2" x14ac:dyDescent="0.25">
      <c r="A53" s="25" t="s">
        <v>14</v>
      </c>
      <c r="B53" s="24">
        <v>1400</v>
      </c>
      <c r="C53" s="26"/>
      <c r="D53" s="24">
        <v>1400</v>
      </c>
      <c r="E53" s="23">
        <v>100</v>
      </c>
    </row>
    <row r="54" spans="1:5" s="22" customFormat="1" ht="13.2" x14ac:dyDescent="0.25">
      <c r="A54" s="25" t="s">
        <v>16</v>
      </c>
      <c r="B54" s="24">
        <v>1400</v>
      </c>
      <c r="C54" s="26"/>
      <c r="D54" s="24">
        <v>1400</v>
      </c>
      <c r="E54" s="23">
        <v>100</v>
      </c>
    </row>
    <row r="55" spans="1:5" s="22" customFormat="1" ht="13.2" x14ac:dyDescent="0.25">
      <c r="A55" s="25" t="s">
        <v>20</v>
      </c>
      <c r="B55" s="24">
        <v>2500</v>
      </c>
      <c r="C55" s="26"/>
      <c r="D55" s="24">
        <v>2500</v>
      </c>
      <c r="E55" s="23">
        <v>100</v>
      </c>
    </row>
    <row r="56" spans="1:5" s="22" customFormat="1" ht="13.2" x14ac:dyDescent="0.25">
      <c r="A56" s="25" t="s">
        <v>21</v>
      </c>
      <c r="B56" s="24">
        <v>2500</v>
      </c>
      <c r="C56" s="26"/>
      <c r="D56" s="24">
        <v>2500</v>
      </c>
      <c r="E56" s="23">
        <v>100</v>
      </c>
    </row>
    <row r="57" spans="1:5" s="34" customFormat="1" ht="13.2" x14ac:dyDescent="0.25">
      <c r="A57" s="37" t="s">
        <v>57</v>
      </c>
      <c r="B57" s="36">
        <v>20000</v>
      </c>
      <c r="C57" s="36">
        <v>-4800</v>
      </c>
      <c r="D57" s="36">
        <v>15200</v>
      </c>
      <c r="E57" s="35">
        <v>76</v>
      </c>
    </row>
    <row r="58" spans="1:5" s="34" customFormat="1" ht="13.2" x14ac:dyDescent="0.25">
      <c r="A58" s="37" t="s">
        <v>56</v>
      </c>
      <c r="B58" s="36">
        <v>20000</v>
      </c>
      <c r="C58" s="36">
        <v>-4800</v>
      </c>
      <c r="D58" s="36">
        <v>15200</v>
      </c>
      <c r="E58" s="35">
        <v>76</v>
      </c>
    </row>
    <row r="59" spans="1:5" s="22" customFormat="1" ht="13.2" x14ac:dyDescent="0.25">
      <c r="A59" s="25" t="s">
        <v>20</v>
      </c>
      <c r="B59" s="24">
        <v>20000</v>
      </c>
      <c r="C59" s="24">
        <v>-4800</v>
      </c>
      <c r="D59" s="24">
        <v>15200</v>
      </c>
      <c r="E59" s="23">
        <v>76</v>
      </c>
    </row>
    <row r="60" spans="1:5" s="22" customFormat="1" ht="13.2" x14ac:dyDescent="0.25">
      <c r="A60" s="25" t="s">
        <v>22</v>
      </c>
      <c r="B60" s="24">
        <v>20000</v>
      </c>
      <c r="C60" s="24">
        <v>-4800</v>
      </c>
      <c r="D60" s="24">
        <v>15200</v>
      </c>
      <c r="E60" s="23">
        <v>76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ekon. kl</vt:lpstr>
      <vt:lpstr>Prihodi i rashodi prema izvoru</vt:lpstr>
      <vt:lpstr>prihodi i rashodi funk.kl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- IZMJENE I DOPUNE KONSOLIDIRANOG PRORAČUNA ZA 2025. GODINU</dc:title>
  <dc:creator>Korisnik</dc:creator>
  <cp:lastModifiedBy>Korisnik</cp:lastModifiedBy>
  <dcterms:created xsi:type="dcterms:W3CDTF">2025-05-09T10:56:02Z</dcterms:created>
  <dcterms:modified xsi:type="dcterms:W3CDTF">2025-05-12T09:02:21Z</dcterms:modified>
</cp:coreProperties>
</file>