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9072"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G328" i="9"/>
  <c r="F328" i="9"/>
  <c r="E328" i="9"/>
  <c r="B328" i="9" s="1"/>
  <c r="H327" i="9"/>
  <c r="G327" i="9"/>
  <c r="F327" i="9"/>
  <c r="H326" i="9"/>
  <c r="G326" i="9"/>
  <c r="F326" i="9"/>
  <c r="H325" i="9"/>
  <c r="E325" i="9" s="1"/>
  <c r="B325" i="9" s="1"/>
  <c r="G325" i="9"/>
  <c r="F325" i="9"/>
  <c r="H324" i="9"/>
  <c r="G324" i="9"/>
  <c r="F324" i="9"/>
  <c r="H323" i="9"/>
  <c r="E323" i="9" s="1"/>
  <c r="G323" i="9"/>
  <c r="F323" i="9"/>
  <c r="H322" i="9"/>
  <c r="G322" i="9"/>
  <c r="F322" i="9"/>
  <c r="H321" i="9"/>
  <c r="G321" i="9"/>
  <c r="E321" i="9" s="1"/>
  <c r="B321" i="9" s="1"/>
  <c r="F321" i="9"/>
  <c r="H320" i="9"/>
  <c r="G320" i="9"/>
  <c r="F320" i="9"/>
  <c r="H319" i="9"/>
  <c r="E319" i="9" s="1"/>
  <c r="G319" i="9"/>
  <c r="F319" i="9"/>
  <c r="H318" i="9"/>
  <c r="G318" i="9"/>
  <c r="E318" i="9" s="1"/>
  <c r="B318" i="9" s="1"/>
  <c r="F318" i="9"/>
  <c r="H317" i="9"/>
  <c r="G317" i="9"/>
  <c r="E317" i="9" s="1"/>
  <c r="B317" i="9" s="1"/>
  <c r="F317" i="9"/>
  <c r="F316" i="9"/>
  <c r="F315" i="9"/>
  <c r="F314" i="9"/>
  <c r="H313" i="9"/>
  <c r="G313" i="9"/>
  <c r="F313" i="9"/>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E303" i="9" s="1"/>
  <c r="G303" i="9"/>
  <c r="F303" i="9"/>
  <c r="F302" i="9"/>
  <c r="F301" i="9"/>
  <c r="F300" i="9"/>
  <c r="F299" i="9"/>
  <c r="F297" i="9"/>
  <c r="L296" i="9"/>
  <c r="F296" i="9" s="1"/>
  <c r="H296" i="9"/>
  <c r="F295" i="9"/>
  <c r="I294" i="9"/>
  <c r="H294" i="9"/>
  <c r="F294" i="9"/>
  <c r="E293" i="9"/>
  <c r="M292" i="9"/>
  <c r="F292" i="9" s="1"/>
  <c r="L292" i="9"/>
  <c r="E292" i="9"/>
  <c r="B292" i="9"/>
  <c r="M291" i="9"/>
  <c r="L291" i="9"/>
  <c r="F291" i="9" s="1"/>
  <c r="E291" i="9"/>
  <c r="B291" i="9" s="1"/>
  <c r="M290" i="9"/>
  <c r="F290" i="9" s="1"/>
  <c r="L290" i="9"/>
  <c r="E290" i="9"/>
  <c r="B290" i="9"/>
  <c r="M289" i="9"/>
  <c r="L289" i="9"/>
  <c r="F289" i="9" s="1"/>
  <c r="E289" i="9"/>
  <c r="B289" i="9" s="1"/>
  <c r="M288" i="9"/>
  <c r="F288" i="9" s="1"/>
  <c r="B288" i="9" s="1"/>
  <c r="L288" i="9"/>
  <c r="E288" i="9"/>
  <c r="M287" i="9"/>
  <c r="L287" i="9"/>
  <c r="F287" i="9" s="1"/>
  <c r="E287" i="9"/>
  <c r="B287" i="9" s="1"/>
  <c r="M286" i="9"/>
  <c r="F286" i="9" s="1"/>
  <c r="B286" i="9" s="1"/>
  <c r="L286" i="9"/>
  <c r="E286" i="9"/>
  <c r="M285" i="9"/>
  <c r="L285" i="9"/>
  <c r="F285" i="9" s="1"/>
  <c r="E285" i="9"/>
  <c r="B285" i="9" s="1"/>
  <c r="M284" i="9"/>
  <c r="F284" i="9" s="1"/>
  <c r="L284" i="9"/>
  <c r="E284" i="9"/>
  <c r="B284" i="9"/>
  <c r="M283" i="9"/>
  <c r="L283" i="9"/>
  <c r="F283" i="9" s="1"/>
  <c r="E283" i="9"/>
  <c r="B283" i="9" s="1"/>
  <c r="M282" i="9"/>
  <c r="F282" i="9" s="1"/>
  <c r="L282" i="9"/>
  <c r="E282" i="9"/>
  <c r="B282" i="9"/>
  <c r="M281" i="9"/>
  <c r="L281" i="9"/>
  <c r="F281" i="9" s="1"/>
  <c r="E281" i="9"/>
  <c r="B281" i="9" s="1"/>
  <c r="M280" i="9"/>
  <c r="F280" i="9" s="1"/>
  <c r="L280" i="9"/>
  <c r="E280" i="9"/>
  <c r="B280" i="9"/>
  <c r="M279" i="9"/>
  <c r="L279" i="9"/>
  <c r="F279" i="9" s="1"/>
  <c r="E279" i="9"/>
  <c r="B279" i="9" s="1"/>
  <c r="M278" i="9"/>
  <c r="F278" i="9" s="1"/>
  <c r="B278" i="9" s="1"/>
  <c r="L278" i="9"/>
  <c r="E278" i="9"/>
  <c r="M277" i="9"/>
  <c r="L277" i="9"/>
  <c r="F277" i="9" s="1"/>
  <c r="E277" i="9"/>
  <c r="M276" i="9"/>
  <c r="L276" i="9"/>
  <c r="F276" i="9"/>
  <c r="B276" i="9" s="1"/>
  <c r="E276" i="9"/>
  <c r="M275" i="9"/>
  <c r="L275" i="9"/>
  <c r="F275" i="9" s="1"/>
  <c r="E275" i="9"/>
  <c r="M274" i="9"/>
  <c r="L274" i="9"/>
  <c r="F274" i="9"/>
  <c r="B274" i="9" s="1"/>
  <c r="E274" i="9"/>
  <c r="M273" i="9"/>
  <c r="L273" i="9"/>
  <c r="F273" i="9" s="1"/>
  <c r="E273" i="9"/>
  <c r="M272" i="9"/>
  <c r="L272" i="9"/>
  <c r="F272" i="9"/>
  <c r="B272" i="9" s="1"/>
  <c r="E272" i="9"/>
  <c r="M271" i="9"/>
  <c r="L271" i="9"/>
  <c r="F271" i="9" s="1"/>
  <c r="E271" i="9"/>
  <c r="M270" i="9"/>
  <c r="L270" i="9"/>
  <c r="F270" i="9"/>
  <c r="B270" i="9" s="1"/>
  <c r="E270" i="9"/>
  <c r="M269" i="9"/>
  <c r="L269" i="9"/>
  <c r="F269" i="9" s="1"/>
  <c r="E269" i="9"/>
  <c r="M268" i="9"/>
  <c r="L268" i="9"/>
  <c r="F268" i="9"/>
  <c r="B268" i="9" s="1"/>
  <c r="E268" i="9"/>
  <c r="M267" i="9"/>
  <c r="L267" i="9"/>
  <c r="F267" i="9" s="1"/>
  <c r="E267" i="9"/>
  <c r="M266" i="9"/>
  <c r="L266" i="9"/>
  <c r="F266" i="9"/>
  <c r="B266" i="9" s="1"/>
  <c r="E266" i="9"/>
  <c r="M265" i="9"/>
  <c r="L265" i="9"/>
  <c r="F265" i="9" s="1"/>
  <c r="E265" i="9"/>
  <c r="M264" i="9"/>
  <c r="L264" i="9"/>
  <c r="F264" i="9"/>
  <c r="B264" i="9" s="1"/>
  <c r="E264" i="9"/>
  <c r="M263" i="9"/>
  <c r="L263" i="9"/>
  <c r="F263" i="9" s="1"/>
  <c r="E263" i="9"/>
  <c r="M262" i="9"/>
  <c r="L262" i="9"/>
  <c r="F262" i="9"/>
  <c r="B262" i="9" s="1"/>
  <c r="E262" i="9"/>
  <c r="M261" i="9"/>
  <c r="L261" i="9"/>
  <c r="F261" i="9" s="1"/>
  <c r="E261" i="9"/>
  <c r="M260" i="9"/>
  <c r="L260" i="9"/>
  <c r="F260" i="9"/>
  <c r="B260" i="9" s="1"/>
  <c r="E260" i="9"/>
  <c r="M259" i="9"/>
  <c r="L259" i="9"/>
  <c r="F259" i="9" s="1"/>
  <c r="E259" i="9"/>
  <c r="M258" i="9"/>
  <c r="L258" i="9"/>
  <c r="F258" i="9"/>
  <c r="B258" i="9" s="1"/>
  <c r="E258" i="9"/>
  <c r="M257" i="9"/>
  <c r="L257" i="9"/>
  <c r="F257" i="9" s="1"/>
  <c r="E257" i="9"/>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E244" i="9"/>
  <c r="M243" i="9"/>
  <c r="L243" i="9"/>
  <c r="E243" i="9"/>
  <c r="M242" i="9"/>
  <c r="F242" i="9" s="1"/>
  <c r="B242" i="9" s="1"/>
  <c r="L242" i="9"/>
  <c r="E242" i="9"/>
  <c r="M241" i="9"/>
  <c r="L241" i="9"/>
  <c r="F241" i="9" s="1"/>
  <c r="E241" i="9"/>
  <c r="M240" i="9"/>
  <c r="F240" i="9" s="1"/>
  <c r="B240" i="9" s="1"/>
  <c r="L240" i="9"/>
  <c r="E240" i="9"/>
  <c r="M239" i="9"/>
  <c r="L239" i="9"/>
  <c r="E239" i="9"/>
  <c r="M238" i="9"/>
  <c r="F238" i="9" s="1"/>
  <c r="B238" i="9" s="1"/>
  <c r="L238" i="9"/>
  <c r="E238" i="9"/>
  <c r="M237" i="9"/>
  <c r="L237" i="9"/>
  <c r="E237" i="9"/>
  <c r="M236" i="9"/>
  <c r="L236" i="9"/>
  <c r="E236" i="9"/>
  <c r="M235" i="9"/>
  <c r="L235" i="9"/>
  <c r="F235" i="9" s="1"/>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G197" i="9"/>
  <c r="E197" i="9" s="1"/>
  <c r="B197" i="9" s="1"/>
  <c r="F197" i="9"/>
  <c r="F196" i="9"/>
  <c r="F195" i="9"/>
  <c r="F194" i="9"/>
  <c r="G193" i="9"/>
  <c r="E193" i="9" s="1"/>
  <c r="B193" i="9" s="1"/>
  <c r="F193" i="9"/>
  <c r="F192" i="9"/>
  <c r="F191" i="9"/>
  <c r="F190" i="9"/>
  <c r="G189" i="9"/>
  <c r="E189" i="9" s="1"/>
  <c r="B189" i="9" s="1"/>
  <c r="F189" i="9"/>
  <c r="F188" i="9"/>
  <c r="F187" i="9"/>
  <c r="F186" i="9"/>
  <c r="F185" i="9"/>
  <c r="F184" i="9"/>
  <c r="F183" i="9"/>
  <c r="F182" i="9"/>
  <c r="G181" i="9"/>
  <c r="E181" i="9" s="1"/>
  <c r="B181" i="9" s="1"/>
  <c r="F181" i="9"/>
  <c r="F180" i="9"/>
  <c r="F179" i="9"/>
  <c r="F178" i="9"/>
  <c r="G177" i="9"/>
  <c r="E177" i="9" s="1"/>
  <c r="B177" i="9" s="1"/>
  <c r="F177" i="9"/>
  <c r="F176" i="9"/>
  <c r="F175" i="9"/>
  <c r="F174" i="9"/>
  <c r="H173" i="9"/>
  <c r="E173" i="9" s="1"/>
  <c r="B173" i="9" s="1"/>
  <c r="G173" i="9"/>
  <c r="F173" i="9"/>
  <c r="H172" i="9"/>
  <c r="G172" i="9"/>
  <c r="F172" i="9"/>
  <c r="E172" i="9"/>
  <c r="B172" i="9" s="1"/>
  <c r="H171" i="9"/>
  <c r="G171" i="9"/>
  <c r="E171" i="9" s="1"/>
  <c r="F171" i="9"/>
  <c r="B171" i="9"/>
  <c r="H170" i="9"/>
  <c r="G170" i="9"/>
  <c r="F170" i="9"/>
  <c r="E170" i="9"/>
  <c r="B170" i="9" s="1"/>
  <c r="H169" i="9"/>
  <c r="E169" i="9" s="1"/>
  <c r="G169" i="9"/>
  <c r="F169" i="9"/>
  <c r="H168" i="9"/>
  <c r="G168" i="9"/>
  <c r="E168" i="9" s="1"/>
  <c r="B168" i="9" s="1"/>
  <c r="F168" i="9"/>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F163" i="9"/>
  <c r="B163" i="9"/>
  <c r="H162" i="9"/>
  <c r="G162" i="9"/>
  <c r="F162" i="9"/>
  <c r="E162" i="9"/>
  <c r="B162" i="9" s="1"/>
  <c r="H161" i="9"/>
  <c r="E161" i="9" s="1"/>
  <c r="B161" i="9" s="1"/>
  <c r="G161" i="9"/>
  <c r="F161" i="9"/>
  <c r="H160" i="9"/>
  <c r="G160" i="9"/>
  <c r="E160" i="9" s="1"/>
  <c r="B160" i="9" s="1"/>
  <c r="F160" i="9"/>
  <c r="H159" i="9"/>
  <c r="G159" i="9"/>
  <c r="E159" i="9" s="1"/>
  <c r="B159" i="9" s="1"/>
  <c r="F159" i="9"/>
  <c r="H158" i="9"/>
  <c r="G158" i="9"/>
  <c r="F158" i="9"/>
  <c r="H157" i="9"/>
  <c r="E157" i="9" s="1"/>
  <c r="G157" i="9"/>
  <c r="F157" i="9"/>
  <c r="B157" i="9"/>
  <c r="F156" i="9"/>
  <c r="H155" i="9"/>
  <c r="G155" i="9"/>
  <c r="F155" i="9"/>
  <c r="H154" i="9"/>
  <c r="E154" i="9" s="1"/>
  <c r="B154" i="9" s="1"/>
  <c r="G154" i="9"/>
  <c r="F154" i="9"/>
  <c r="H153" i="9"/>
  <c r="G153" i="9"/>
  <c r="F153" i="9"/>
  <c r="E153" i="9"/>
  <c r="B153" i="9" s="1"/>
  <c r="H152" i="9"/>
  <c r="G152" i="9"/>
  <c r="E152" i="9" s="1"/>
  <c r="F152" i="9"/>
  <c r="H151" i="9"/>
  <c r="G151" i="9"/>
  <c r="E151" i="9" s="1"/>
  <c r="B151" i="9" s="1"/>
  <c r="F151" i="9"/>
  <c r="H150" i="9"/>
  <c r="G150" i="9"/>
  <c r="E150" i="9" s="1"/>
  <c r="B150" i="9" s="1"/>
  <c r="F150" i="9"/>
  <c r="H149" i="9"/>
  <c r="E149" i="9" s="1"/>
  <c r="G149" i="9"/>
  <c r="F149" i="9"/>
  <c r="B149" i="9"/>
  <c r="H148" i="9"/>
  <c r="G148" i="9"/>
  <c r="F148" i="9"/>
  <c r="E148" i="9"/>
  <c r="B148" i="9" s="1"/>
  <c r="H147" i="9"/>
  <c r="G147" i="9"/>
  <c r="F147" i="9"/>
  <c r="H146" i="9"/>
  <c r="G146" i="9"/>
  <c r="F146" i="9"/>
  <c r="E146" i="9"/>
  <c r="B146" i="9" s="1"/>
  <c r="H145" i="9"/>
  <c r="G145" i="9"/>
  <c r="F145" i="9"/>
  <c r="E145" i="9"/>
  <c r="H144" i="9"/>
  <c r="G144" i="9"/>
  <c r="E144" i="9" s="1"/>
  <c r="F144" i="9"/>
  <c r="H143" i="9"/>
  <c r="G143" i="9"/>
  <c r="E143" i="9" s="1"/>
  <c r="F143" i="9"/>
  <c r="H142" i="9"/>
  <c r="G142" i="9"/>
  <c r="E142" i="9" s="1"/>
  <c r="B142" i="9" s="1"/>
  <c r="F142" i="9"/>
  <c r="H141" i="9"/>
  <c r="E141" i="9" s="1"/>
  <c r="B141" i="9" s="1"/>
  <c r="G141" i="9"/>
  <c r="F141" i="9"/>
  <c r="H140" i="9"/>
  <c r="G140" i="9"/>
  <c r="F140" i="9"/>
  <c r="E140" i="9"/>
  <c r="B140" i="9" s="1"/>
  <c r="H139" i="9"/>
  <c r="G139" i="9"/>
  <c r="F139" i="9"/>
  <c r="H138" i="9"/>
  <c r="E138" i="9" s="1"/>
  <c r="B138" i="9" s="1"/>
  <c r="G138" i="9"/>
  <c r="F138" i="9"/>
  <c r="H137" i="9"/>
  <c r="G137" i="9"/>
  <c r="F137" i="9"/>
  <c r="E137" i="9"/>
  <c r="B137" i="9" s="1"/>
  <c r="H136" i="9"/>
  <c r="G136" i="9"/>
  <c r="E136" i="9" s="1"/>
  <c r="F136" i="9"/>
  <c r="H135" i="9"/>
  <c r="G135" i="9"/>
  <c r="E135" i="9" s="1"/>
  <c r="B135" i="9" s="1"/>
  <c r="F135" i="9"/>
  <c r="H134" i="9"/>
  <c r="G134" i="9"/>
  <c r="E134" i="9" s="1"/>
  <c r="F134" i="9"/>
  <c r="H133" i="9"/>
  <c r="G133" i="9"/>
  <c r="E133" i="9" s="1"/>
  <c r="F133" i="9"/>
  <c r="B133" i="9"/>
  <c r="H132" i="9"/>
  <c r="G132" i="9"/>
  <c r="F132" i="9"/>
  <c r="E132" i="9"/>
  <c r="B132" i="9" s="1"/>
  <c r="H131" i="9"/>
  <c r="G131" i="9"/>
  <c r="F131" i="9"/>
  <c r="E131" i="9"/>
  <c r="H130" i="9"/>
  <c r="G130" i="9"/>
  <c r="E130" i="9" s="1"/>
  <c r="F130" i="9"/>
  <c r="H129" i="9"/>
  <c r="G129" i="9"/>
  <c r="E129" i="9" s="1"/>
  <c r="F129" i="9"/>
  <c r="B129" i="9"/>
  <c r="H128" i="9"/>
  <c r="G128" i="9"/>
  <c r="F128" i="9"/>
  <c r="E128" i="9"/>
  <c r="B128" i="9" s="1"/>
  <c r="H127" i="9"/>
  <c r="G127" i="9"/>
  <c r="F127" i="9"/>
  <c r="E127" i="9"/>
  <c r="H126" i="9"/>
  <c r="G126" i="9"/>
  <c r="E126" i="9" s="1"/>
  <c r="F126" i="9"/>
  <c r="H125" i="9"/>
  <c r="G125" i="9"/>
  <c r="F125" i="9"/>
  <c r="H124" i="9"/>
  <c r="G124" i="9"/>
  <c r="F124" i="9"/>
  <c r="E124" i="9"/>
  <c r="B124" i="9" s="1"/>
  <c r="H123" i="9"/>
  <c r="G123" i="9"/>
  <c r="F123" i="9"/>
  <c r="E123" i="9"/>
  <c r="H122" i="9"/>
  <c r="G122" i="9"/>
  <c r="E122" i="9" s="1"/>
  <c r="F122" i="9"/>
  <c r="H121" i="9"/>
  <c r="G121" i="9"/>
  <c r="F121" i="9"/>
  <c r="H120" i="9"/>
  <c r="G120" i="9"/>
  <c r="F120" i="9"/>
  <c r="E120" i="9"/>
  <c r="B120" i="9" s="1"/>
  <c r="H119" i="9"/>
  <c r="G119" i="9"/>
  <c r="F119" i="9"/>
  <c r="E119" i="9"/>
  <c r="H118" i="9"/>
  <c r="G118" i="9"/>
  <c r="E118" i="9" s="1"/>
  <c r="F118" i="9"/>
  <c r="H117" i="9"/>
  <c r="G117" i="9"/>
  <c r="F117" i="9"/>
  <c r="H116" i="9"/>
  <c r="G116" i="9"/>
  <c r="F116" i="9"/>
  <c r="E116" i="9"/>
  <c r="B116" i="9" s="1"/>
  <c r="H115" i="9"/>
  <c r="G115" i="9"/>
  <c r="F115" i="9"/>
  <c r="E115" i="9"/>
  <c r="H114" i="9"/>
  <c r="G114" i="9"/>
  <c r="E114" i="9" s="1"/>
  <c r="F114" i="9"/>
  <c r="H113" i="9"/>
  <c r="G113" i="9"/>
  <c r="F113" i="9"/>
  <c r="H112" i="9"/>
  <c r="G112" i="9"/>
  <c r="F112" i="9"/>
  <c r="E112" i="9"/>
  <c r="B112" i="9" s="1"/>
  <c r="H111" i="9"/>
  <c r="G111" i="9"/>
  <c r="F111" i="9"/>
  <c r="E111" i="9"/>
  <c r="H110" i="9"/>
  <c r="G110" i="9"/>
  <c r="E110" i="9" s="1"/>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F101" i="9"/>
  <c r="H100" i="9"/>
  <c r="G100" i="9"/>
  <c r="F100" i="9"/>
  <c r="E100" i="9"/>
  <c r="B100" i="9" s="1"/>
  <c r="H99" i="9"/>
  <c r="G99" i="9"/>
  <c r="F99" i="9"/>
  <c r="E99" i="9"/>
  <c r="H98" i="9"/>
  <c r="G98" i="9"/>
  <c r="E98" i="9" s="1"/>
  <c r="F98" i="9"/>
  <c r="H97" i="9"/>
  <c r="G97" i="9"/>
  <c r="F97" i="9"/>
  <c r="H96" i="9"/>
  <c r="G96" i="9"/>
  <c r="F96" i="9"/>
  <c r="E96" i="9"/>
  <c r="B96" i="9" s="1"/>
  <c r="H95" i="9"/>
  <c r="G95" i="9"/>
  <c r="F95" i="9"/>
  <c r="E95" i="9"/>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F87" i="9"/>
  <c r="E87" i="9"/>
  <c r="H86" i="9"/>
  <c r="G86" i="9"/>
  <c r="E86" i="9" s="1"/>
  <c r="F86" i="9"/>
  <c r="H85" i="9"/>
  <c r="G85" i="9"/>
  <c r="F85" i="9"/>
  <c r="H84" i="9"/>
  <c r="G84" i="9"/>
  <c r="F84" i="9"/>
  <c r="E84" i="9"/>
  <c r="B84" i="9" s="1"/>
  <c r="H83" i="9"/>
  <c r="G83" i="9"/>
  <c r="F83" i="9"/>
  <c r="E83" i="9"/>
  <c r="H82" i="9"/>
  <c r="G82" i="9"/>
  <c r="E82" i="9" s="1"/>
  <c r="F82" i="9"/>
  <c r="H81" i="9"/>
  <c r="G81" i="9"/>
  <c r="F81" i="9"/>
  <c r="H80" i="9"/>
  <c r="G80" i="9"/>
  <c r="F80" i="9"/>
  <c r="E80" i="9"/>
  <c r="B80" i="9" s="1"/>
  <c r="H79" i="9"/>
  <c r="G79" i="9"/>
  <c r="F79" i="9"/>
  <c r="E79" i="9"/>
  <c r="H78" i="9"/>
  <c r="G78" i="9"/>
  <c r="E78" i="9" s="1"/>
  <c r="F78" i="9"/>
  <c r="H77" i="9"/>
  <c r="G77" i="9"/>
  <c r="F77" i="9"/>
  <c r="H76" i="9"/>
  <c r="G76" i="9"/>
  <c r="F76" i="9"/>
  <c r="E76" i="9"/>
  <c r="B76" i="9" s="1"/>
  <c r="H75" i="9"/>
  <c r="G75" i="9"/>
  <c r="F75" i="9"/>
  <c r="E75" i="9"/>
  <c r="H74" i="9"/>
  <c r="G74" i="9"/>
  <c r="E74" i="9" s="1"/>
  <c r="F74" i="9"/>
  <c r="H73" i="9"/>
  <c r="G73" i="9"/>
  <c r="F73" i="9"/>
  <c r="H72" i="9"/>
  <c r="G72" i="9"/>
  <c r="F72" i="9"/>
  <c r="E72" i="9"/>
  <c r="B72" i="9" s="1"/>
  <c r="H71" i="9"/>
  <c r="G71" i="9"/>
  <c r="F71" i="9"/>
  <c r="E71" i="9"/>
  <c r="H70" i="9"/>
  <c r="G70" i="9"/>
  <c r="E70" i="9" s="1"/>
  <c r="F70" i="9"/>
  <c r="H69" i="9"/>
  <c r="G69" i="9"/>
  <c r="F69" i="9"/>
  <c r="H68" i="9"/>
  <c r="G68" i="9"/>
  <c r="F68" i="9"/>
  <c r="E68" i="9"/>
  <c r="B68" i="9" s="1"/>
  <c r="H67" i="9"/>
  <c r="G67" i="9"/>
  <c r="F67" i="9"/>
  <c r="E67" i="9"/>
  <c r="H66" i="9"/>
  <c r="G66" i="9"/>
  <c r="E66" i="9" s="1"/>
  <c r="F66" i="9"/>
  <c r="H65" i="9"/>
  <c r="G65" i="9"/>
  <c r="F65" i="9"/>
  <c r="H64" i="9"/>
  <c r="G64" i="9"/>
  <c r="F64" i="9"/>
  <c r="E64" i="9"/>
  <c r="B64" i="9" s="1"/>
  <c r="H63" i="9"/>
  <c r="G63" i="9"/>
  <c r="F63" i="9"/>
  <c r="E63" i="9"/>
  <c r="H62" i="9"/>
  <c r="G62" i="9"/>
  <c r="E62" i="9" s="1"/>
  <c r="F62" i="9"/>
  <c r="H61" i="9"/>
  <c r="G61" i="9"/>
  <c r="F61" i="9"/>
  <c r="H60" i="9"/>
  <c r="G60" i="9"/>
  <c r="F60" i="9"/>
  <c r="E60" i="9"/>
  <c r="B60" i="9" s="1"/>
  <c r="H59" i="9"/>
  <c r="G59" i="9"/>
  <c r="F59" i="9"/>
  <c r="E59" i="9"/>
  <c r="H58" i="9"/>
  <c r="G58" i="9"/>
  <c r="E58" i="9" s="1"/>
  <c r="F58" i="9"/>
  <c r="H57" i="9"/>
  <c r="G57" i="9"/>
  <c r="F57" i="9"/>
  <c r="H56" i="9"/>
  <c r="E56" i="9" s="1"/>
  <c r="B56" i="9" s="1"/>
  <c r="G56" i="9"/>
  <c r="F56" i="9"/>
  <c r="H55" i="9"/>
  <c r="E55" i="9" s="1"/>
  <c r="G55" i="9"/>
  <c r="F55" i="9"/>
  <c r="H54" i="9"/>
  <c r="G54" i="9"/>
  <c r="E54" i="9" s="1"/>
  <c r="F54" i="9"/>
  <c r="H53" i="9"/>
  <c r="G53" i="9"/>
  <c r="F53" i="9"/>
  <c r="H52" i="9"/>
  <c r="E52" i="9" s="1"/>
  <c r="B52" i="9" s="1"/>
  <c r="G52" i="9"/>
  <c r="F52" i="9"/>
  <c r="H51" i="9"/>
  <c r="E51" i="9" s="1"/>
  <c r="G51" i="9"/>
  <c r="F51" i="9"/>
  <c r="H50" i="9"/>
  <c r="G50" i="9"/>
  <c r="E50" i="9" s="1"/>
  <c r="F50" i="9"/>
  <c r="H49" i="9"/>
  <c r="G49" i="9"/>
  <c r="F49" i="9"/>
  <c r="H48" i="9"/>
  <c r="E48" i="9" s="1"/>
  <c r="B48" i="9" s="1"/>
  <c r="G48" i="9"/>
  <c r="F48" i="9"/>
  <c r="H47" i="9"/>
  <c r="G47" i="9"/>
  <c r="F47" i="9"/>
  <c r="E47" i="9"/>
  <c r="H46" i="9"/>
  <c r="G46" i="9"/>
  <c r="F46" i="9"/>
  <c r="H45" i="9"/>
  <c r="G45" i="9"/>
  <c r="F45" i="9"/>
  <c r="H44" i="9"/>
  <c r="G44" i="9"/>
  <c r="F44" i="9"/>
  <c r="E44" i="9"/>
  <c r="B44" i="9" s="1"/>
  <c r="H43" i="9"/>
  <c r="G43" i="9"/>
  <c r="F43" i="9"/>
  <c r="E43" i="9"/>
  <c r="H42" i="9"/>
  <c r="G42" i="9"/>
  <c r="E42" i="9" s="1"/>
  <c r="F42" i="9"/>
  <c r="H41" i="9"/>
  <c r="G41" i="9"/>
  <c r="F41" i="9"/>
  <c r="H40" i="9"/>
  <c r="G40" i="9"/>
  <c r="F40" i="9"/>
  <c r="E40" i="9"/>
  <c r="B40" i="9" s="1"/>
  <c r="H39" i="9"/>
  <c r="G39" i="9"/>
  <c r="F39" i="9"/>
  <c r="E39" i="9"/>
  <c r="H38" i="9"/>
  <c r="G38" i="9"/>
  <c r="E38" i="9" s="1"/>
  <c r="F38" i="9"/>
  <c r="H37" i="9"/>
  <c r="G37" i="9"/>
  <c r="F37" i="9"/>
  <c r="H36" i="9"/>
  <c r="G36" i="9"/>
  <c r="F36" i="9"/>
  <c r="H35" i="9"/>
  <c r="E35" i="9" s="1"/>
  <c r="G35" i="9"/>
  <c r="F35" i="9"/>
  <c r="H34" i="9"/>
  <c r="G34" i="9"/>
  <c r="F34" i="9"/>
  <c r="H33" i="9"/>
  <c r="G33" i="9"/>
  <c r="F33" i="9"/>
  <c r="H32" i="9"/>
  <c r="G32" i="9"/>
  <c r="F32" i="9"/>
  <c r="E32" i="9"/>
  <c r="B32" i="9" s="1"/>
  <c r="H31" i="9"/>
  <c r="G31" i="9"/>
  <c r="F31" i="9"/>
  <c r="H30" i="9"/>
  <c r="G30" i="9"/>
  <c r="E30" i="9" s="1"/>
  <c r="F30" i="9"/>
  <c r="H29" i="9"/>
  <c r="G29" i="9"/>
  <c r="F29" i="9"/>
  <c r="H28" i="9"/>
  <c r="G28" i="9"/>
  <c r="F28" i="9"/>
  <c r="E28" i="9"/>
  <c r="B28" i="9" s="1"/>
  <c r="H27" i="9"/>
  <c r="G27" i="9"/>
  <c r="F27" i="9"/>
  <c r="E27" i="9"/>
  <c r="H26" i="9"/>
  <c r="G26" i="9"/>
  <c r="E26" i="9" s="1"/>
  <c r="F26" i="9"/>
  <c r="H25" i="9"/>
  <c r="G25" i="9"/>
  <c r="F25" i="9"/>
  <c r="F24" i="9"/>
  <c r="F4" i="9"/>
  <c r="O3" i="9"/>
  <c r="G296" i="9" s="1"/>
  <c r="I3" i="9"/>
  <c r="M228" i="9" s="1"/>
  <c r="H3" i="9"/>
  <c r="G3" i="9"/>
  <c r="D104" i="8"/>
  <c r="D97" i="8"/>
  <c r="D92" i="8"/>
  <c r="D87" i="8"/>
  <c r="D82" i="8"/>
  <c r="D77" i="8"/>
  <c r="D72" i="8"/>
  <c r="D67" i="8"/>
  <c r="D62" i="8"/>
  <c r="D57" i="8"/>
  <c r="D52" i="8"/>
  <c r="D46" i="8"/>
  <c r="D37" i="8"/>
  <c r="D27" i="8"/>
  <c r="D25" i="8" s="1"/>
  <c r="D18" i="8"/>
  <c r="D8" i="8"/>
  <c r="E44" i="7"/>
  <c r="D44" i="7"/>
  <c r="E39" i="7"/>
  <c r="D39" i="7"/>
  <c r="E38" i="7"/>
  <c r="D38" i="7"/>
  <c r="E30" i="7"/>
  <c r="D30" i="7"/>
  <c r="E23" i="7"/>
  <c r="E22" i="7" s="1"/>
  <c r="D23" i="7"/>
  <c r="D22" i="7"/>
  <c r="E14" i="7"/>
  <c r="D14" i="7"/>
  <c r="E7" i="7"/>
  <c r="D7" i="7"/>
  <c r="D6" i="7" s="1"/>
  <c r="D5" i="7" s="1"/>
  <c r="G345" i="9" s="1"/>
  <c r="E345" i="9" s="1"/>
  <c r="E6" i="7"/>
  <c r="E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E35" i="6"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1300" i="1" s="1"/>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F204" i="5"/>
  <c r="E204" i="5"/>
  <c r="D204" i="5"/>
  <c r="D203" i="5" s="1"/>
  <c r="G338" i="9" s="1"/>
  <c r="F203" i="5"/>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F149" i="5"/>
  <c r="F148"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E76" i="5"/>
  <c r="D76" i="5"/>
  <c r="F76" i="5" s="1"/>
  <c r="F75" i="5"/>
  <c r="F74" i="5"/>
  <c r="F73" i="5"/>
  <c r="F72" i="5"/>
  <c r="E71" i="5"/>
  <c r="D71" i="5"/>
  <c r="F71" i="5" s="1"/>
  <c r="E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E597" i="4" s="1"/>
  <c r="D603" i="4"/>
  <c r="F603" i="4" s="1"/>
  <c r="F602" i="4"/>
  <c r="F601" i="4"/>
  <c r="F600" i="4"/>
  <c r="F599" i="4"/>
  <c r="E598" i="4"/>
  <c r="D598" i="4"/>
  <c r="F596" i="4"/>
  <c r="F595" i="4"/>
  <c r="F594" i="4"/>
  <c r="E594" i="4"/>
  <c r="D594" i="4"/>
  <c r="F593" i="4"/>
  <c r="F592" i="4"/>
  <c r="E591" i="4"/>
  <c r="D591" i="4"/>
  <c r="F591" i="4" s="1"/>
  <c r="F590" i="4"/>
  <c r="E589" i="4"/>
  <c r="D589" i="4"/>
  <c r="F589" i="4" s="1"/>
  <c r="F588" i="4"/>
  <c r="F587" i="4"/>
  <c r="F586" i="4"/>
  <c r="F585" i="4"/>
  <c r="E585" i="4"/>
  <c r="D585" i="4"/>
  <c r="E584" i="4"/>
  <c r="F583" i="4"/>
  <c r="F582" i="4"/>
  <c r="F581" i="4"/>
  <c r="E581" i="4"/>
  <c r="D581" i="4"/>
  <c r="F580" i="4"/>
  <c r="F579" i="4"/>
  <c r="E578" i="4"/>
  <c r="D578" i="4"/>
  <c r="F578" i="4" s="1"/>
  <c r="F577" i="4"/>
  <c r="F576" i="4"/>
  <c r="E575" i="4"/>
  <c r="D575" i="4"/>
  <c r="F575" i="4" s="1"/>
  <c r="F574" i="4"/>
  <c r="F573" i="4"/>
  <c r="F572" i="4"/>
  <c r="E572" i="4"/>
  <c r="D572"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G185" i="9" s="1"/>
  <c r="E185" i="9" s="1"/>
  <c r="B185" i="9" s="1"/>
  <c r="D537" i="4"/>
  <c r="E536" i="4"/>
  <c r="D536" i="4"/>
  <c r="F536" i="4" s="1"/>
  <c r="F534" i="4"/>
  <c r="F533" i="4"/>
  <c r="E532" i="4"/>
  <c r="D532" i="4"/>
  <c r="F532" i="4" s="1"/>
  <c r="F531" i="4"/>
  <c r="F530" i="4"/>
  <c r="E529" i="4"/>
  <c r="E522" i="4" s="1"/>
  <c r="D529" i="4"/>
  <c r="D522" i="4" s="1"/>
  <c r="F522" i="4" s="1"/>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E466" i="4" s="1"/>
  <c r="D467" i="4"/>
  <c r="F467" i="4" s="1"/>
  <c r="D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E428" i="4"/>
  <c r="F428" i="4" s="1"/>
  <c r="D428" i="4"/>
  <c r="E427" i="4"/>
  <c r="F427" i="4" s="1"/>
  <c r="D427" i="4"/>
  <c r="E426" i="4"/>
  <c r="D426" i="4"/>
  <c r="D647" i="4" s="1"/>
  <c r="F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E361" i="4" s="1"/>
  <c r="D366" i="4"/>
  <c r="D361" i="4" s="1"/>
  <c r="F365" i="4"/>
  <c r="F364" i="4"/>
  <c r="F363" i="4"/>
  <c r="F362" i="4"/>
  <c r="E362" i="4"/>
  <c r="D362" i="4"/>
  <c r="F361"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4" i="4" s="1"/>
  <c r="F313" i="4"/>
  <c r="F312" i="4"/>
  <c r="F311" i="4"/>
  <c r="F310" i="4"/>
  <c r="E310" i="4"/>
  <c r="E309" i="4" s="1"/>
  <c r="D310" i="4"/>
  <c r="F309" i="4"/>
  <c r="D309" i="4"/>
  <c r="D308"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E273" i="4"/>
  <c r="F272" i="4"/>
  <c r="F271" i="4"/>
  <c r="F270" i="4"/>
  <c r="E269" i="4"/>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F250" i="4"/>
  <c r="E250" i="4"/>
  <c r="D250" i="4"/>
  <c r="F249" i="4"/>
  <c r="F248" i="4"/>
  <c r="F247"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F229" i="4"/>
  <c r="F228" i="4"/>
  <c r="F227" i="4"/>
  <c r="F226" i="4"/>
  <c r="E225" i="4"/>
  <c r="E221" i="4" s="1"/>
  <c r="D225" i="4"/>
  <c r="F225" i="4" s="1"/>
  <c r="F224" i="4"/>
  <c r="F223" i="4"/>
  <c r="F222" i="4"/>
  <c r="E222" i="4"/>
  <c r="D222" i="4"/>
  <c r="D221" i="4" s="1"/>
  <c r="F221" i="4" s="1"/>
  <c r="F220" i="4"/>
  <c r="F219" i="4"/>
  <c r="F218" i="4"/>
  <c r="F217" i="4"/>
  <c r="E216" i="4"/>
  <c r="D216" i="4"/>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0" i="1" s="1"/>
  <c r="D154" i="4"/>
  <c r="F151" i="4"/>
  <c r="F150" i="4"/>
  <c r="F149" i="4"/>
  <c r="F148" i="4"/>
  <c r="F147" i="4"/>
  <c r="F146" i="4"/>
  <c r="F145" i="4"/>
  <c r="F144" i="4"/>
  <c r="F143" i="4"/>
  <c r="F142" i="4"/>
  <c r="F141" i="4"/>
  <c r="E141" i="4"/>
  <c r="E140" i="4" s="1"/>
  <c r="D141" i="4"/>
  <c r="F140" i="4"/>
  <c r="D140" i="4"/>
  <c r="F139" i="4"/>
  <c r="F138" i="4"/>
  <c r="F137" i="4"/>
  <c r="F136" i="4"/>
  <c r="E135" i="4"/>
  <c r="E134" i="4" s="1"/>
  <c r="D135" i="4"/>
  <c r="D134" i="4"/>
  <c r="F133" i="4"/>
  <c r="F132" i="4"/>
  <c r="F131" i="4"/>
  <c r="F130" i="4"/>
  <c r="E129" i="4"/>
  <c r="F129" i="4" s="1"/>
  <c r="D129" i="4"/>
  <c r="F128" i="4"/>
  <c r="F127" i="4"/>
  <c r="E126" i="4"/>
  <c r="E125" i="4" s="1"/>
  <c r="D121" i="1" s="1"/>
  <c r="D126" i="4"/>
  <c r="F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D82" i="4" s="1"/>
  <c r="F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4" i="1" s="1"/>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c r="L3" i="9" s="1"/>
  <c r="H1686" i="1"/>
  <c r="G1686" i="1"/>
  <c r="C1686" i="1"/>
  <c r="C1685" i="1"/>
  <c r="C1684" i="1"/>
  <c r="C1683" i="1"/>
  <c r="G1683" i="1" s="1"/>
  <c r="G1682" i="1"/>
  <c r="C1682" i="1"/>
  <c r="H1682" i="1" s="1"/>
  <c r="C1681" i="1"/>
  <c r="C1680" i="1"/>
  <c r="H1679" i="1"/>
  <c r="C1679" i="1"/>
  <c r="G1679" i="1" s="1"/>
  <c r="H1678" i="1"/>
  <c r="G1678" i="1"/>
  <c r="C1678" i="1"/>
  <c r="C1677" i="1"/>
  <c r="C1676" i="1"/>
  <c r="H1675" i="1"/>
  <c r="C1675" i="1"/>
  <c r="G1675" i="1" s="1"/>
  <c r="H1674" i="1"/>
  <c r="G1674" i="1"/>
  <c r="C1674" i="1"/>
  <c r="C1673" i="1"/>
  <c r="C1672" i="1"/>
  <c r="H1671" i="1"/>
  <c r="C1671" i="1"/>
  <c r="G1671" i="1" s="1"/>
  <c r="H1670" i="1"/>
  <c r="G1670" i="1"/>
  <c r="C1670" i="1"/>
  <c r="C1669" i="1"/>
  <c r="C1668" i="1"/>
  <c r="H1667" i="1"/>
  <c r="C1667" i="1"/>
  <c r="G1667" i="1" s="1"/>
  <c r="H1666" i="1"/>
  <c r="G1666" i="1"/>
  <c r="C1666" i="1"/>
  <c r="C1665" i="1"/>
  <c r="C1664" i="1"/>
  <c r="H1663" i="1"/>
  <c r="C1663" i="1"/>
  <c r="G1663" i="1" s="1"/>
  <c r="H1662" i="1"/>
  <c r="G1662" i="1"/>
  <c r="C1662" i="1"/>
  <c r="C1661" i="1"/>
  <c r="C1660" i="1"/>
  <c r="H1659" i="1"/>
  <c r="C1659" i="1"/>
  <c r="G1659" i="1" s="1"/>
  <c r="H1658" i="1"/>
  <c r="G1658" i="1"/>
  <c r="C1658" i="1"/>
  <c r="C1657" i="1"/>
  <c r="C1656" i="1"/>
  <c r="H1655" i="1"/>
  <c r="C1655" i="1"/>
  <c r="G1655" i="1" s="1"/>
  <c r="H1654" i="1"/>
  <c r="G1654" i="1"/>
  <c r="C1654" i="1"/>
  <c r="C1653" i="1"/>
  <c r="C1652" i="1"/>
  <c r="H1651" i="1"/>
  <c r="C1651" i="1"/>
  <c r="G1651" i="1" s="1"/>
  <c r="H1650" i="1"/>
  <c r="G1650" i="1"/>
  <c r="C1650" i="1"/>
  <c r="C1649" i="1"/>
  <c r="C1648" i="1"/>
  <c r="H1647" i="1"/>
  <c r="C1647" i="1"/>
  <c r="G1647" i="1" s="1"/>
  <c r="H1646" i="1"/>
  <c r="G1646" i="1"/>
  <c r="C1646" i="1"/>
  <c r="C1645" i="1"/>
  <c r="C1644" i="1"/>
  <c r="H1643" i="1"/>
  <c r="C1643" i="1"/>
  <c r="G1643" i="1" s="1"/>
  <c r="H1642" i="1"/>
  <c r="G1642" i="1"/>
  <c r="C1642" i="1"/>
  <c r="C1641" i="1"/>
  <c r="C1640" i="1"/>
  <c r="H1639" i="1"/>
  <c r="C1639" i="1"/>
  <c r="G1639" i="1" s="1"/>
  <c r="H1638" i="1"/>
  <c r="G1638" i="1"/>
  <c r="C1638" i="1"/>
  <c r="C1637" i="1"/>
  <c r="C1636" i="1"/>
  <c r="C1635" i="1"/>
  <c r="G1635" i="1" s="1"/>
  <c r="C1634" i="1"/>
  <c r="H1634" i="1" s="1"/>
  <c r="C1633" i="1"/>
  <c r="C1632" i="1"/>
  <c r="H1631" i="1"/>
  <c r="C1631" i="1"/>
  <c r="G1631" i="1" s="1"/>
  <c r="H1630" i="1"/>
  <c r="G1630" i="1"/>
  <c r="C1630" i="1"/>
  <c r="C1629" i="1"/>
  <c r="H1627" i="1"/>
  <c r="C1627" i="1"/>
  <c r="G1627" i="1" s="1"/>
  <c r="H1626" i="1"/>
  <c r="G1626" i="1"/>
  <c r="C1626" i="1"/>
  <c r="C1625" i="1"/>
  <c r="C1624" i="1"/>
  <c r="H1623" i="1"/>
  <c r="C1623" i="1"/>
  <c r="G1623" i="1" s="1"/>
  <c r="C1620" i="1"/>
  <c r="H1619" i="1"/>
  <c r="C1619" i="1"/>
  <c r="G1619" i="1" s="1"/>
  <c r="H1618" i="1"/>
  <c r="G1618" i="1"/>
  <c r="C1618" i="1"/>
  <c r="C1617" i="1"/>
  <c r="C1616" i="1"/>
  <c r="H1615" i="1"/>
  <c r="G1615" i="1"/>
  <c r="C1615" i="1"/>
  <c r="H1614" i="1"/>
  <c r="G1614" i="1"/>
  <c r="C1614" i="1"/>
  <c r="C1613" i="1"/>
  <c r="H1613" i="1" s="1"/>
  <c r="C1612" i="1"/>
  <c r="C1611" i="1"/>
  <c r="G1611" i="1" s="1"/>
  <c r="C1610" i="1"/>
  <c r="H1610" i="1" s="1"/>
  <c r="G1609" i="1"/>
  <c r="C1609" i="1"/>
  <c r="H1609" i="1" s="1"/>
  <c r="C1608" i="1"/>
  <c r="C1607" i="1"/>
  <c r="G1607" i="1" s="1"/>
  <c r="C1606" i="1"/>
  <c r="H1606" i="1" s="1"/>
  <c r="C1605" i="1"/>
  <c r="H1605" i="1" s="1"/>
  <c r="C1604" i="1"/>
  <c r="C1603" i="1"/>
  <c r="G1603" i="1" s="1"/>
  <c r="C1602" i="1"/>
  <c r="H1602" i="1" s="1"/>
  <c r="C1601" i="1"/>
  <c r="H1601" i="1" s="1"/>
  <c r="C1600" i="1"/>
  <c r="H1599" i="1"/>
  <c r="C1599" i="1"/>
  <c r="G1599" i="1" s="1"/>
  <c r="H1598" i="1"/>
  <c r="G1598" i="1"/>
  <c r="C1598" i="1"/>
  <c r="G1597" i="1"/>
  <c r="C1597" i="1"/>
  <c r="H1597" i="1" s="1"/>
  <c r="C1596" i="1"/>
  <c r="H1595" i="1"/>
  <c r="C1595" i="1"/>
  <c r="G1595" i="1" s="1"/>
  <c r="C1594" i="1"/>
  <c r="H1594" i="1" s="1"/>
  <c r="G1593" i="1"/>
  <c r="C1593" i="1"/>
  <c r="H1593" i="1" s="1"/>
  <c r="C1592" i="1"/>
  <c r="C1591" i="1"/>
  <c r="G1591" i="1" s="1"/>
  <c r="H1590" i="1"/>
  <c r="G1590" i="1"/>
  <c r="C1590" i="1"/>
  <c r="G1589" i="1"/>
  <c r="C1589" i="1"/>
  <c r="H1589" i="1" s="1"/>
  <c r="C1588" i="1"/>
  <c r="C1587" i="1"/>
  <c r="G1587" i="1" s="1"/>
  <c r="G1586" i="1"/>
  <c r="C1586" i="1"/>
  <c r="H1586" i="1" s="1"/>
  <c r="C1585" i="1"/>
  <c r="H1585" i="1" s="1"/>
  <c r="C1584" i="1"/>
  <c r="H1582" i="1"/>
  <c r="C1582" i="1"/>
  <c r="G1582" i="1" s="1"/>
  <c r="D1581" i="1"/>
  <c r="C1581" i="1"/>
  <c r="J1580" i="1"/>
  <c r="G1580" i="1"/>
  <c r="I1580" i="1" s="1"/>
  <c r="D1580" i="1"/>
  <c r="H1580" i="1" s="1"/>
  <c r="C1580" i="1"/>
  <c r="D1579" i="1"/>
  <c r="C1579" i="1"/>
  <c r="J1578" i="1"/>
  <c r="G1578" i="1"/>
  <c r="I1578" i="1" s="1"/>
  <c r="D1578" i="1"/>
  <c r="H1578" i="1" s="1"/>
  <c r="C1578" i="1"/>
  <c r="G1577" i="1"/>
  <c r="D1577" i="1"/>
  <c r="H1577" i="1" s="1"/>
  <c r="C1577" i="1"/>
  <c r="H1576" i="1"/>
  <c r="D1576" i="1"/>
  <c r="C1576" i="1"/>
  <c r="J1575" i="1"/>
  <c r="G1575" i="1"/>
  <c r="I1575" i="1" s="1"/>
  <c r="D1575" i="1"/>
  <c r="H1575" i="1" s="1"/>
  <c r="C1575" i="1"/>
  <c r="H1574" i="1"/>
  <c r="D1574" i="1"/>
  <c r="C1574" i="1"/>
  <c r="J1573" i="1"/>
  <c r="G1573" i="1"/>
  <c r="I1573" i="1" s="1"/>
  <c r="D1573" i="1"/>
  <c r="H1573" i="1" s="1"/>
  <c r="C1573" i="1"/>
  <c r="G1572" i="1"/>
  <c r="D1572" i="1"/>
  <c r="H1572" i="1" s="1"/>
  <c r="C1572" i="1"/>
  <c r="D1571" i="1"/>
  <c r="C1571" i="1"/>
  <c r="D1570" i="1"/>
  <c r="C1570" i="1"/>
  <c r="H1570" i="1" s="1"/>
  <c r="D1569" i="1"/>
  <c r="C1569" i="1"/>
  <c r="D1568" i="1"/>
  <c r="C1568" i="1"/>
  <c r="H1568" i="1" s="1"/>
  <c r="D1567" i="1"/>
  <c r="C1567" i="1"/>
  <c r="D1566" i="1"/>
  <c r="C1566" i="1"/>
  <c r="H1566" i="1" s="1"/>
  <c r="D1565" i="1"/>
  <c r="C1565" i="1"/>
  <c r="D1564" i="1"/>
  <c r="C1564" i="1"/>
  <c r="H1564" i="1" s="1"/>
  <c r="D1563" i="1"/>
  <c r="C1563" i="1"/>
  <c r="J1562" i="1"/>
  <c r="G1562" i="1"/>
  <c r="I1562" i="1" s="1"/>
  <c r="D1562" i="1"/>
  <c r="H1562" i="1" s="1"/>
  <c r="C1562" i="1"/>
  <c r="D1561" i="1"/>
  <c r="C1561" i="1"/>
  <c r="J1560" i="1"/>
  <c r="G1560" i="1"/>
  <c r="I1560" i="1" s="1"/>
  <c r="D1560" i="1"/>
  <c r="H1560" i="1" s="1"/>
  <c r="C1560" i="1"/>
  <c r="D1559" i="1"/>
  <c r="C1559" i="1"/>
  <c r="J1558" i="1"/>
  <c r="G1558" i="1"/>
  <c r="I1558" i="1" s="1"/>
  <c r="D1558" i="1"/>
  <c r="H1558" i="1" s="1"/>
  <c r="C1558" i="1"/>
  <c r="D1557" i="1"/>
  <c r="C1557" i="1"/>
  <c r="H1556" i="1"/>
  <c r="D1556" i="1"/>
  <c r="C1556" i="1"/>
  <c r="G1556" i="1" s="1"/>
  <c r="H1555" i="1"/>
  <c r="D1555" i="1"/>
  <c r="C1555" i="1"/>
  <c r="G1555" i="1" s="1"/>
  <c r="G1554" i="1"/>
  <c r="I1554" i="1" s="1"/>
  <c r="D1554" i="1"/>
  <c r="H1554" i="1" s="1"/>
  <c r="C1554" i="1"/>
  <c r="H1553" i="1"/>
  <c r="D1553" i="1"/>
  <c r="C1553" i="1"/>
  <c r="G1552" i="1"/>
  <c r="I1552" i="1" s="1"/>
  <c r="D1552" i="1"/>
  <c r="H1552" i="1" s="1"/>
  <c r="C1552" i="1"/>
  <c r="H1551" i="1"/>
  <c r="D1551" i="1"/>
  <c r="C1551" i="1"/>
  <c r="G1550" i="1"/>
  <c r="I1550" i="1" s="1"/>
  <c r="D1550" i="1"/>
  <c r="H1550" i="1" s="1"/>
  <c r="C1550" i="1"/>
  <c r="H1549" i="1"/>
  <c r="D1549" i="1"/>
  <c r="C1549" i="1"/>
  <c r="G1548" i="1"/>
  <c r="I1548" i="1" s="1"/>
  <c r="D1548" i="1"/>
  <c r="H1548" i="1" s="1"/>
  <c r="C1548" i="1"/>
  <c r="H1547" i="1"/>
  <c r="G1547" i="1"/>
  <c r="D1547" i="1"/>
  <c r="C1547" i="1"/>
  <c r="J1547" i="1" s="1"/>
  <c r="D1546" i="1"/>
  <c r="C1546" i="1"/>
  <c r="J1546" i="1" s="1"/>
  <c r="H1545" i="1"/>
  <c r="G1545" i="1"/>
  <c r="I1545" i="1" s="1"/>
  <c r="D1545" i="1"/>
  <c r="C1545" i="1"/>
  <c r="J1545" i="1" s="1"/>
  <c r="D1544" i="1"/>
  <c r="C1544" i="1"/>
  <c r="J1544" i="1" s="1"/>
  <c r="H1543" i="1"/>
  <c r="G1543" i="1"/>
  <c r="I1543" i="1" s="1"/>
  <c r="D1543" i="1"/>
  <c r="C1543" i="1"/>
  <c r="J1543" i="1" s="1"/>
  <c r="D1542" i="1"/>
  <c r="C1542" i="1"/>
  <c r="J1542" i="1" s="1"/>
  <c r="H1541" i="1"/>
  <c r="G1541" i="1"/>
  <c r="I1541" i="1" s="1"/>
  <c r="D1541" i="1"/>
  <c r="C1541" i="1"/>
  <c r="J1541" i="1" s="1"/>
  <c r="H1540" i="1"/>
  <c r="G1540" i="1"/>
  <c r="D1540" i="1"/>
  <c r="C1540" i="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D1406" i="1"/>
  <c r="H1405" i="1"/>
  <c r="G1405" i="1"/>
  <c r="D1405" i="1"/>
  <c r="C1405" i="1"/>
  <c r="H1404" i="1"/>
  <c r="G1404" i="1"/>
  <c r="D1404" i="1"/>
  <c r="C1404" i="1"/>
  <c r="H1403" i="1"/>
  <c r="G1403" i="1"/>
  <c r="D1403" i="1"/>
  <c r="C1403" i="1"/>
  <c r="H1402" i="1"/>
  <c r="G1402" i="1"/>
  <c r="D1402" i="1"/>
  <c r="C1402" i="1"/>
  <c r="D1401" i="1"/>
  <c r="G1400" i="1"/>
  <c r="D1400" i="1"/>
  <c r="C1400" i="1"/>
  <c r="H1400" i="1" s="1"/>
  <c r="G1399" i="1"/>
  <c r="D1399" i="1"/>
  <c r="C1399" i="1"/>
  <c r="H1399" i="1" s="1"/>
  <c r="D1398" i="1"/>
  <c r="C1398" i="1"/>
  <c r="D1397" i="1"/>
  <c r="C1397" i="1"/>
  <c r="H1397" i="1" s="1"/>
  <c r="G1396" i="1"/>
  <c r="D1396" i="1"/>
  <c r="C1396" i="1"/>
  <c r="H1396" i="1" s="1"/>
  <c r="G1395" i="1"/>
  <c r="D1395" i="1"/>
  <c r="C1395" i="1"/>
  <c r="H1395" i="1" s="1"/>
  <c r="D1394" i="1"/>
  <c r="C1394" i="1"/>
  <c r="D1393" i="1"/>
  <c r="C1393" i="1"/>
  <c r="H1393" i="1" s="1"/>
  <c r="G1392" i="1"/>
  <c r="D1392" i="1"/>
  <c r="C1392" i="1"/>
  <c r="H1392" i="1" s="1"/>
  <c r="G1391" i="1"/>
  <c r="D1391" i="1"/>
  <c r="C1391" i="1"/>
  <c r="H1391" i="1" s="1"/>
  <c r="D1390" i="1"/>
  <c r="C1390" i="1"/>
  <c r="D1389" i="1"/>
  <c r="C1389" i="1"/>
  <c r="H1389" i="1" s="1"/>
  <c r="G1388" i="1"/>
  <c r="D1388" i="1"/>
  <c r="C1388" i="1"/>
  <c r="H1388" i="1" s="1"/>
  <c r="G1387" i="1"/>
  <c r="D1387" i="1"/>
  <c r="C1387" i="1"/>
  <c r="H1387" i="1" s="1"/>
  <c r="D1386" i="1"/>
  <c r="C1386" i="1"/>
  <c r="D1385" i="1"/>
  <c r="C1385" i="1"/>
  <c r="H1385" i="1" s="1"/>
  <c r="G1384" i="1"/>
  <c r="D1384" i="1"/>
  <c r="C1384" i="1"/>
  <c r="H1384" i="1" s="1"/>
  <c r="G1383" i="1"/>
  <c r="D1383" i="1"/>
  <c r="C1383" i="1"/>
  <c r="H1383" i="1" s="1"/>
  <c r="D1382" i="1"/>
  <c r="C1382" i="1"/>
  <c r="D1381" i="1"/>
  <c r="C1381" i="1"/>
  <c r="H1381" i="1" s="1"/>
  <c r="G1380" i="1"/>
  <c r="D1380" i="1"/>
  <c r="C1380" i="1"/>
  <c r="H1380" i="1" s="1"/>
  <c r="G1379" i="1"/>
  <c r="D1379" i="1"/>
  <c r="C1379" i="1"/>
  <c r="H1379" i="1" s="1"/>
  <c r="D1378" i="1"/>
  <c r="C1378" i="1"/>
  <c r="D1377" i="1"/>
  <c r="C1377" i="1"/>
  <c r="H1377" i="1" s="1"/>
  <c r="G1376" i="1"/>
  <c r="D1376" i="1"/>
  <c r="C1376" i="1"/>
  <c r="H1376" i="1" s="1"/>
  <c r="G1375" i="1"/>
  <c r="D1375" i="1"/>
  <c r="C1375" i="1"/>
  <c r="H1375" i="1" s="1"/>
  <c r="D1374" i="1"/>
  <c r="C1374" i="1"/>
  <c r="D1373" i="1"/>
  <c r="C1373" i="1"/>
  <c r="H1373" i="1" s="1"/>
  <c r="G1372" i="1"/>
  <c r="D1372" i="1"/>
  <c r="C1372" i="1"/>
  <c r="H1372" i="1" s="1"/>
  <c r="G1371" i="1"/>
  <c r="D1371" i="1"/>
  <c r="C1371" i="1"/>
  <c r="H1371" i="1" s="1"/>
  <c r="D1370" i="1"/>
  <c r="C1370" i="1"/>
  <c r="D1369" i="1"/>
  <c r="C1369" i="1"/>
  <c r="H1369" i="1" s="1"/>
  <c r="G1368" i="1"/>
  <c r="D1368" i="1"/>
  <c r="C1368" i="1"/>
  <c r="H1368" i="1" s="1"/>
  <c r="G1367" i="1"/>
  <c r="D1367" i="1"/>
  <c r="C1367" i="1"/>
  <c r="H1367" i="1" s="1"/>
  <c r="D1366" i="1"/>
  <c r="C1366" i="1"/>
  <c r="D1365" i="1"/>
  <c r="C1365" i="1"/>
  <c r="H1365" i="1" s="1"/>
  <c r="G1364" i="1"/>
  <c r="D1364" i="1"/>
  <c r="C1364" i="1"/>
  <c r="H1364" i="1" s="1"/>
  <c r="G1363" i="1"/>
  <c r="D1363" i="1"/>
  <c r="C1363" i="1"/>
  <c r="H1363" i="1" s="1"/>
  <c r="D1362" i="1"/>
  <c r="C1362" i="1"/>
  <c r="D1361" i="1"/>
  <c r="C1361" i="1"/>
  <c r="H1361" i="1" s="1"/>
  <c r="G1360" i="1"/>
  <c r="D1360" i="1"/>
  <c r="C1360" i="1"/>
  <c r="H1360" i="1" s="1"/>
  <c r="G1359" i="1"/>
  <c r="D1359" i="1"/>
  <c r="C1359" i="1"/>
  <c r="H1359" i="1" s="1"/>
  <c r="D1358" i="1"/>
  <c r="C1358" i="1"/>
  <c r="D1357" i="1"/>
  <c r="C1357" i="1"/>
  <c r="H1357" i="1" s="1"/>
  <c r="G1356" i="1"/>
  <c r="D1356" i="1"/>
  <c r="C1356" i="1"/>
  <c r="H1356" i="1" s="1"/>
  <c r="G1355" i="1"/>
  <c r="D1355" i="1"/>
  <c r="C1355" i="1"/>
  <c r="H1355" i="1" s="1"/>
  <c r="D1354" i="1"/>
  <c r="C1354" i="1"/>
  <c r="D1353" i="1"/>
  <c r="C1353" i="1"/>
  <c r="H1353" i="1" s="1"/>
  <c r="G1352" i="1"/>
  <c r="D1352" i="1"/>
  <c r="C1352" i="1"/>
  <c r="H1352" i="1" s="1"/>
  <c r="G1351" i="1"/>
  <c r="D1351" i="1"/>
  <c r="C1351" i="1"/>
  <c r="H1351" i="1" s="1"/>
  <c r="D1350" i="1"/>
  <c r="C1350" i="1"/>
  <c r="D1349" i="1"/>
  <c r="C1349" i="1"/>
  <c r="H1349" i="1" s="1"/>
  <c r="G1348" i="1"/>
  <c r="D1348" i="1"/>
  <c r="C1348" i="1"/>
  <c r="H1348" i="1" s="1"/>
  <c r="G1347" i="1"/>
  <c r="D1347" i="1"/>
  <c r="C1347" i="1"/>
  <c r="H1347" i="1" s="1"/>
  <c r="D1346" i="1"/>
  <c r="C1346" i="1"/>
  <c r="D1345" i="1"/>
  <c r="C1345" i="1"/>
  <c r="H1345" i="1" s="1"/>
  <c r="G1344" i="1"/>
  <c r="D1344" i="1"/>
  <c r="C1344" i="1"/>
  <c r="H1344" i="1" s="1"/>
  <c r="G1343" i="1"/>
  <c r="D1343" i="1"/>
  <c r="C1343" i="1"/>
  <c r="H1343" i="1" s="1"/>
  <c r="D1342" i="1"/>
  <c r="C1342" i="1"/>
  <c r="D1341" i="1"/>
  <c r="C1341" i="1"/>
  <c r="H1341" i="1" s="1"/>
  <c r="G1340" i="1"/>
  <c r="D1340" i="1"/>
  <c r="C1340" i="1"/>
  <c r="H1340" i="1" s="1"/>
  <c r="D1339" i="1"/>
  <c r="G1339" i="1" s="1"/>
  <c r="C1339" i="1"/>
  <c r="D1338" i="1"/>
  <c r="C1338" i="1"/>
  <c r="D1337" i="1"/>
  <c r="C1337" i="1"/>
  <c r="H1337" i="1" s="1"/>
  <c r="G1336" i="1"/>
  <c r="D1336" i="1"/>
  <c r="C1336" i="1"/>
  <c r="D1335" i="1"/>
  <c r="G1335" i="1" s="1"/>
  <c r="C1335" i="1"/>
  <c r="D1334" i="1"/>
  <c r="C1334" i="1"/>
  <c r="D1333" i="1"/>
  <c r="C1333" i="1"/>
  <c r="H1333" i="1" s="1"/>
  <c r="G1332" i="1"/>
  <c r="D1332" i="1"/>
  <c r="C1332" i="1"/>
  <c r="D1331" i="1"/>
  <c r="G1331" i="1" s="1"/>
  <c r="C1331" i="1"/>
  <c r="D1330" i="1"/>
  <c r="C1330" i="1"/>
  <c r="D1329" i="1"/>
  <c r="C1329" i="1"/>
  <c r="H1329" i="1" s="1"/>
  <c r="G1328" i="1"/>
  <c r="D1328" i="1"/>
  <c r="C1328" i="1"/>
  <c r="D1327" i="1"/>
  <c r="G1327" i="1" s="1"/>
  <c r="C1327" i="1"/>
  <c r="D1326" i="1"/>
  <c r="C1326" i="1"/>
  <c r="D1325" i="1"/>
  <c r="C1325" i="1"/>
  <c r="H1325" i="1" s="1"/>
  <c r="G1324" i="1"/>
  <c r="D1324" i="1"/>
  <c r="C1324" i="1"/>
  <c r="D1323" i="1"/>
  <c r="G1323" i="1" s="1"/>
  <c r="C1323" i="1"/>
  <c r="D1322" i="1"/>
  <c r="C1322" i="1"/>
  <c r="D1321" i="1"/>
  <c r="C1321" i="1"/>
  <c r="H1321" i="1" s="1"/>
  <c r="G1320" i="1"/>
  <c r="D1320" i="1"/>
  <c r="C1320" i="1"/>
  <c r="D1319" i="1"/>
  <c r="G1319" i="1" s="1"/>
  <c r="C1319" i="1"/>
  <c r="D1318" i="1"/>
  <c r="C1318" i="1"/>
  <c r="D1317" i="1"/>
  <c r="C1317" i="1"/>
  <c r="H1317" i="1" s="1"/>
  <c r="G1316" i="1"/>
  <c r="D1316" i="1"/>
  <c r="C1316" i="1"/>
  <c r="D1315" i="1"/>
  <c r="G1315" i="1" s="1"/>
  <c r="C1315" i="1"/>
  <c r="D1314" i="1"/>
  <c r="C1314" i="1"/>
  <c r="D1313" i="1"/>
  <c r="C1313" i="1"/>
  <c r="H1313" i="1" s="1"/>
  <c r="G1312" i="1"/>
  <c r="D1312" i="1"/>
  <c r="C1312" i="1"/>
  <c r="D1311" i="1"/>
  <c r="G1311" i="1" s="1"/>
  <c r="C1311" i="1"/>
  <c r="D1310" i="1"/>
  <c r="C1310" i="1"/>
  <c r="D1309" i="1"/>
  <c r="C1309" i="1"/>
  <c r="H1309" i="1" s="1"/>
  <c r="G1308" i="1"/>
  <c r="D1308" i="1"/>
  <c r="C1308" i="1"/>
  <c r="D1307" i="1"/>
  <c r="G1307" i="1" s="1"/>
  <c r="C1307" i="1"/>
  <c r="D1306" i="1"/>
  <c r="C1306" i="1"/>
  <c r="D1305" i="1"/>
  <c r="C1305" i="1"/>
  <c r="H1305" i="1" s="1"/>
  <c r="G1304" i="1"/>
  <c r="D1304" i="1"/>
  <c r="C1304" i="1"/>
  <c r="D1303" i="1"/>
  <c r="G1303" i="1" s="1"/>
  <c r="C1303" i="1"/>
  <c r="D1302" i="1"/>
  <c r="C1302" i="1"/>
  <c r="D1301" i="1"/>
  <c r="C1301" i="1"/>
  <c r="H1301" i="1" s="1"/>
  <c r="G1300" i="1"/>
  <c r="C1300" i="1"/>
  <c r="D1299" i="1"/>
  <c r="G1299" i="1" s="1"/>
  <c r="C1299" i="1"/>
  <c r="D1298" i="1"/>
  <c r="C1298" i="1"/>
  <c r="D1297" i="1"/>
  <c r="C1297" i="1"/>
  <c r="H1297" i="1" s="1"/>
  <c r="G1296" i="1"/>
  <c r="D1296" i="1"/>
  <c r="C1296" i="1"/>
  <c r="D1295" i="1"/>
  <c r="G1295" i="1" s="1"/>
  <c r="C1295" i="1"/>
  <c r="D1294" i="1"/>
  <c r="C1294" i="1"/>
  <c r="D1293" i="1"/>
  <c r="C1293" i="1"/>
  <c r="H1293" i="1" s="1"/>
  <c r="G1292" i="1"/>
  <c r="D1292" i="1"/>
  <c r="C1292" i="1"/>
  <c r="D1291" i="1"/>
  <c r="G1291" i="1" s="1"/>
  <c r="C1291" i="1"/>
  <c r="D1290" i="1"/>
  <c r="C1290" i="1"/>
  <c r="D1289" i="1"/>
  <c r="C1289" i="1"/>
  <c r="H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8" i="1"/>
  <c r="D1258" i="1"/>
  <c r="C1258" i="1"/>
  <c r="G1258" i="1" s="1"/>
  <c r="H1257" i="1"/>
  <c r="D1257" i="1"/>
  <c r="C1257" i="1"/>
  <c r="G1257" i="1" s="1"/>
  <c r="H1256" i="1"/>
  <c r="D1256" i="1"/>
  <c r="C1256" i="1"/>
  <c r="G1256"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H1222" i="1"/>
  <c r="D1222" i="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H1214" i="1"/>
  <c r="D1214" i="1"/>
  <c r="C1214" i="1"/>
  <c r="G1214"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D1182" i="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3" i="1"/>
  <c r="D1153" i="1"/>
  <c r="C1153" i="1"/>
  <c r="G1153" i="1" s="1"/>
  <c r="H1152" i="1"/>
  <c r="D1152" i="1"/>
  <c r="C1152" i="1"/>
  <c r="G1152"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C1093" i="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D1075" i="1"/>
  <c r="H1073" i="1"/>
  <c r="D1073" i="1"/>
  <c r="C1073" i="1"/>
  <c r="G1073" i="1" s="1"/>
  <c r="H1072" i="1"/>
  <c r="D1072" i="1"/>
  <c r="C1072" i="1"/>
  <c r="G1072" i="1" s="1"/>
  <c r="H1071" i="1"/>
  <c r="D1071" i="1"/>
  <c r="C1071" i="1"/>
  <c r="G1071" i="1" s="1"/>
  <c r="D1070" i="1"/>
  <c r="C1070" i="1"/>
  <c r="G1070" i="1" s="1"/>
  <c r="D1069" i="1"/>
  <c r="C1069" i="1"/>
  <c r="G1069" i="1" s="1"/>
  <c r="H1068" i="1"/>
  <c r="D1068" i="1"/>
  <c r="C1068" i="1"/>
  <c r="G1068" i="1" s="1"/>
  <c r="H1067" i="1"/>
  <c r="D1067" i="1"/>
  <c r="C1067" i="1"/>
  <c r="G1067" i="1" s="1"/>
  <c r="D1066" i="1"/>
  <c r="C1066" i="1"/>
  <c r="G1066" i="1" s="1"/>
  <c r="D1065" i="1"/>
  <c r="C1065" i="1"/>
  <c r="G1065" i="1" s="1"/>
  <c r="H1064" i="1"/>
  <c r="D1064" i="1"/>
  <c r="C1064" i="1"/>
  <c r="G1064" i="1" s="1"/>
  <c r="H1063" i="1"/>
  <c r="D1063" i="1"/>
  <c r="C1063" i="1"/>
  <c r="G1063" i="1" s="1"/>
  <c r="D1062" i="1"/>
  <c r="C1062" i="1"/>
  <c r="G1062" i="1" s="1"/>
  <c r="D1061" i="1"/>
  <c r="C1061" i="1"/>
  <c r="G1061" i="1" s="1"/>
  <c r="H1060" i="1"/>
  <c r="D1060" i="1"/>
  <c r="C1060" i="1"/>
  <c r="G1060" i="1" s="1"/>
  <c r="H1059" i="1"/>
  <c r="D1059" i="1"/>
  <c r="C1059" i="1"/>
  <c r="G1059" i="1" s="1"/>
  <c r="D1058" i="1"/>
  <c r="C1058" i="1"/>
  <c r="G1058" i="1" s="1"/>
  <c r="D1057" i="1"/>
  <c r="C1057" i="1"/>
  <c r="G1057" i="1" s="1"/>
  <c r="H1056" i="1"/>
  <c r="D1056" i="1"/>
  <c r="C1056" i="1"/>
  <c r="G1056" i="1" s="1"/>
  <c r="H1055" i="1"/>
  <c r="D1055" i="1"/>
  <c r="C1055" i="1"/>
  <c r="G1055" i="1" s="1"/>
  <c r="D1054" i="1"/>
  <c r="C1054" i="1"/>
  <c r="G1054" i="1" s="1"/>
  <c r="D1053" i="1"/>
  <c r="C1053" i="1"/>
  <c r="G1053" i="1" s="1"/>
  <c r="H1052" i="1"/>
  <c r="D1052" i="1"/>
  <c r="C1052" i="1"/>
  <c r="G1052" i="1" s="1"/>
  <c r="H1051" i="1"/>
  <c r="D1051" i="1"/>
  <c r="C1051" i="1"/>
  <c r="G1051" i="1" s="1"/>
  <c r="D1050" i="1"/>
  <c r="C1050" i="1"/>
  <c r="G1050" i="1" s="1"/>
  <c r="D1049" i="1"/>
  <c r="C1049" i="1"/>
  <c r="G1049" i="1" s="1"/>
  <c r="H1048" i="1"/>
  <c r="D1048" i="1"/>
  <c r="C1048" i="1"/>
  <c r="G1048" i="1" s="1"/>
  <c r="H1047" i="1"/>
  <c r="D1047" i="1"/>
  <c r="C1047" i="1"/>
  <c r="G1047" i="1" s="1"/>
  <c r="D1046" i="1"/>
  <c r="C1046" i="1"/>
  <c r="G1046" i="1" s="1"/>
  <c r="D1045" i="1"/>
  <c r="C1045" i="1"/>
  <c r="G1045" i="1" s="1"/>
  <c r="H1044" i="1"/>
  <c r="D1044" i="1"/>
  <c r="C1044" i="1"/>
  <c r="G1044" i="1" s="1"/>
  <c r="H1043" i="1"/>
  <c r="D1043" i="1"/>
  <c r="C1043" i="1"/>
  <c r="G1043" i="1" s="1"/>
  <c r="D1042" i="1"/>
  <c r="C1042" i="1"/>
  <c r="G1042" i="1" s="1"/>
  <c r="D1041" i="1"/>
  <c r="C1041" i="1"/>
  <c r="G1041" i="1" s="1"/>
  <c r="H1040" i="1"/>
  <c r="D1040" i="1"/>
  <c r="C1040" i="1"/>
  <c r="G1040" i="1" s="1"/>
  <c r="H1039" i="1"/>
  <c r="D1039" i="1"/>
  <c r="C1039" i="1"/>
  <c r="G1039" i="1" s="1"/>
  <c r="D1038" i="1"/>
  <c r="C1038" i="1"/>
  <c r="G1038" i="1" s="1"/>
  <c r="D1037" i="1"/>
  <c r="C1037" i="1"/>
  <c r="G1037" i="1" s="1"/>
  <c r="H1036" i="1"/>
  <c r="D1036" i="1"/>
  <c r="C1036" i="1"/>
  <c r="G1036" i="1" s="1"/>
  <c r="H1035" i="1"/>
  <c r="D1035" i="1"/>
  <c r="C1035" i="1"/>
  <c r="G1035" i="1" s="1"/>
  <c r="D1034" i="1"/>
  <c r="C1034" i="1"/>
  <c r="G1034" i="1" s="1"/>
  <c r="D1033" i="1"/>
  <c r="C1033" i="1"/>
  <c r="G1033" i="1" s="1"/>
  <c r="H1032" i="1"/>
  <c r="D1032" i="1"/>
  <c r="C1032" i="1"/>
  <c r="G1032" i="1" s="1"/>
  <c r="H1031" i="1"/>
  <c r="D1031" i="1"/>
  <c r="C1031" i="1"/>
  <c r="G1031" i="1" s="1"/>
  <c r="D1030" i="1"/>
  <c r="C1030" i="1"/>
  <c r="G1030" i="1" s="1"/>
  <c r="D1029" i="1"/>
  <c r="C1029" i="1"/>
  <c r="G1029" i="1" s="1"/>
  <c r="H1028" i="1"/>
  <c r="D1028" i="1"/>
  <c r="C1028" i="1"/>
  <c r="G1028" i="1" s="1"/>
  <c r="H1027" i="1"/>
  <c r="D1027" i="1"/>
  <c r="C1027" i="1"/>
  <c r="G1027" i="1" s="1"/>
  <c r="D1026" i="1"/>
  <c r="C1026" i="1"/>
  <c r="G1026" i="1" s="1"/>
  <c r="D1025" i="1"/>
  <c r="C1025" i="1"/>
  <c r="G1025" i="1" s="1"/>
  <c r="H1024" i="1"/>
  <c r="D1024" i="1"/>
  <c r="C1024" i="1"/>
  <c r="G1024" i="1" s="1"/>
  <c r="H1023" i="1"/>
  <c r="D1023" i="1"/>
  <c r="C1023" i="1"/>
  <c r="G1023" i="1" s="1"/>
  <c r="D1022" i="1"/>
  <c r="C1022" i="1"/>
  <c r="G1022" i="1" s="1"/>
  <c r="D1021" i="1"/>
  <c r="C1021" i="1"/>
  <c r="G1021" i="1" s="1"/>
  <c r="H1020" i="1"/>
  <c r="D1020" i="1"/>
  <c r="C1020" i="1"/>
  <c r="G1020" i="1" s="1"/>
  <c r="H1019" i="1"/>
  <c r="D1019" i="1"/>
  <c r="C1019" i="1"/>
  <c r="G1019" i="1" s="1"/>
  <c r="D1018" i="1"/>
  <c r="C1018" i="1"/>
  <c r="G1018" i="1" s="1"/>
  <c r="D1017" i="1"/>
  <c r="C1017" i="1"/>
  <c r="G1017" i="1" s="1"/>
  <c r="H1016" i="1"/>
  <c r="D1016" i="1"/>
  <c r="C1016" i="1"/>
  <c r="G1016" i="1" s="1"/>
  <c r="H1015" i="1"/>
  <c r="D1015" i="1"/>
  <c r="C1015" i="1"/>
  <c r="G1015" i="1" s="1"/>
  <c r="D1014" i="1"/>
  <c r="C1014" i="1"/>
  <c r="G1014" i="1" s="1"/>
  <c r="D1013" i="1"/>
  <c r="C1013" i="1"/>
  <c r="G1013" i="1" s="1"/>
  <c r="D1012" i="1"/>
  <c r="D1010" i="1"/>
  <c r="C1010" i="1"/>
  <c r="G1010" i="1" s="1"/>
  <c r="H1009" i="1"/>
  <c r="D1009" i="1"/>
  <c r="C1009" i="1"/>
  <c r="G1009" i="1" s="1"/>
  <c r="H1008" i="1"/>
  <c r="D1008" i="1"/>
  <c r="C1008" i="1"/>
  <c r="G1008" i="1" s="1"/>
  <c r="D1007" i="1"/>
  <c r="C1007" i="1"/>
  <c r="G1007" i="1" s="1"/>
  <c r="D1006" i="1"/>
  <c r="C1006" i="1"/>
  <c r="G1006" i="1" s="1"/>
  <c r="H1005" i="1"/>
  <c r="D1005" i="1"/>
  <c r="C1005" i="1"/>
  <c r="G1005" i="1" s="1"/>
  <c r="H1004" i="1"/>
  <c r="D1004" i="1"/>
  <c r="C1004" i="1"/>
  <c r="G1004" i="1" s="1"/>
  <c r="D1003" i="1"/>
  <c r="C1003" i="1"/>
  <c r="G1003" i="1" s="1"/>
  <c r="D1002" i="1"/>
  <c r="C1002" i="1"/>
  <c r="G1002" i="1" s="1"/>
  <c r="H1001" i="1"/>
  <c r="D1001" i="1"/>
  <c r="C1001" i="1"/>
  <c r="G1001" i="1" s="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D836" i="1"/>
  <c r="H836" i="1" s="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H735" i="1"/>
  <c r="G735" i="1"/>
  <c r="D735" i="1"/>
  <c r="C735" i="1"/>
  <c r="H734" i="1"/>
  <c r="G734" i="1"/>
  <c r="D734" i="1"/>
  <c r="C734" i="1"/>
  <c r="H733" i="1"/>
  <c r="G733" i="1"/>
  <c r="D733" i="1"/>
  <c r="C733" i="1"/>
  <c r="H732" i="1"/>
  <c r="G732" i="1"/>
  <c r="D732" i="1"/>
  <c r="C732" i="1"/>
  <c r="D731" i="1"/>
  <c r="H731" i="1" s="1"/>
  <c r="C731" i="1"/>
  <c r="H730" i="1"/>
  <c r="G730" i="1"/>
  <c r="D730" i="1"/>
  <c r="C730" i="1"/>
  <c r="D729" i="1"/>
  <c r="H729" i="1" s="1"/>
  <c r="C729" i="1"/>
  <c r="H728" i="1"/>
  <c r="G728" i="1"/>
  <c r="D728" i="1"/>
  <c r="C728" i="1"/>
  <c r="D727" i="1"/>
  <c r="H727" i="1" s="1"/>
  <c r="C727" i="1"/>
  <c r="D726" i="1"/>
  <c r="H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D679" i="1"/>
  <c r="H679" i="1" s="1"/>
  <c r="C679" i="1"/>
  <c r="H678" i="1"/>
  <c r="G678" i="1"/>
  <c r="D678" i="1"/>
  <c r="C678" i="1"/>
  <c r="D677" i="1"/>
  <c r="G677" i="1" s="1"/>
  <c r="C677" i="1"/>
  <c r="G676"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H651" i="1"/>
  <c r="D651" i="1"/>
  <c r="G651" i="1" s="1"/>
  <c r="C651" i="1"/>
  <c r="H650" i="1"/>
  <c r="G650" i="1"/>
  <c r="D650" i="1"/>
  <c r="C650" i="1"/>
  <c r="D649" i="1"/>
  <c r="H649" i="1" s="1"/>
  <c r="C649" i="1"/>
  <c r="D648" i="1"/>
  <c r="H648" i="1" s="1"/>
  <c r="C648" i="1"/>
  <c r="D647" i="1"/>
  <c r="H647" i="1" s="1"/>
  <c r="C647" i="1"/>
  <c r="D646" i="1"/>
  <c r="H646" i="1" s="1"/>
  <c r="C646" i="1"/>
  <c r="H645" i="1"/>
  <c r="G645" i="1"/>
  <c r="D645" i="1"/>
  <c r="C645" i="1"/>
  <c r="C641" i="1"/>
  <c r="H636" i="1"/>
  <c r="D636" i="1"/>
  <c r="G636" i="1" s="1"/>
  <c r="C636" i="1"/>
  <c r="H635"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C422" i="1"/>
  <c r="D421" i="1"/>
  <c r="H421" i="1" s="1"/>
  <c r="C421" i="1"/>
  <c r="H416" i="1"/>
  <c r="G416" i="1"/>
  <c r="D416" i="1"/>
  <c r="C416" i="1"/>
  <c r="D415" i="1"/>
  <c r="G415" i="1" s="1"/>
  <c r="C415" i="1"/>
  <c r="D414" i="1"/>
  <c r="H414" i="1" s="1"/>
  <c r="C414" i="1"/>
  <c r="H411" i="1"/>
  <c r="G411" i="1"/>
  <c r="D411" i="1"/>
  <c r="C411" i="1"/>
  <c r="H410" i="1"/>
  <c r="G410" i="1"/>
  <c r="D410" i="1"/>
  <c r="C410" i="1"/>
  <c r="H409" i="1"/>
  <c r="G409" i="1"/>
  <c r="D409" i="1"/>
  <c r="C409" i="1"/>
  <c r="D408" i="1"/>
  <c r="H408" i="1" s="1"/>
  <c r="C408" i="1"/>
  <c r="D407" i="1"/>
  <c r="H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D380" i="1"/>
  <c r="H380" i="1" s="1"/>
  <c r="C380" i="1"/>
  <c r="H379" i="1"/>
  <c r="G379" i="1"/>
  <c r="D379" i="1"/>
  <c r="C379" i="1"/>
  <c r="H378" i="1"/>
  <c r="G378" i="1"/>
  <c r="D378" i="1"/>
  <c r="C378" i="1"/>
  <c r="H377" i="1"/>
  <c r="G377" i="1"/>
  <c r="D377" i="1"/>
  <c r="C377" i="1"/>
  <c r="H376" i="1"/>
  <c r="G376" i="1"/>
  <c r="D376" i="1"/>
  <c r="C376" i="1"/>
  <c r="D375" i="1"/>
  <c r="H375" i="1" s="1"/>
  <c r="C375" i="1"/>
  <c r="D374" i="1"/>
  <c r="H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C303" i="1"/>
  <c r="H302" i="1"/>
  <c r="G302" i="1"/>
  <c r="D302" i="1"/>
  <c r="C302" i="1"/>
  <c r="H301" i="1"/>
  <c r="G301" i="1"/>
  <c r="D301" i="1"/>
  <c r="C301" i="1"/>
  <c r="D300" i="1"/>
  <c r="H300" i="1" s="1"/>
  <c r="C300" i="1"/>
  <c r="H299" i="1"/>
  <c r="G299" i="1"/>
  <c r="D299" i="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G272" i="1" s="1"/>
  <c r="C272" i="1"/>
  <c r="H271" i="1"/>
  <c r="G271" i="1"/>
  <c r="D271" i="1"/>
  <c r="C271" i="1"/>
  <c r="D270" i="1"/>
  <c r="G270" i="1" s="1"/>
  <c r="C270" i="1"/>
  <c r="D269" i="1"/>
  <c r="H268" i="1"/>
  <c r="G268" i="1"/>
  <c r="D268" i="1"/>
  <c r="C268" i="1"/>
  <c r="H267" i="1"/>
  <c r="G267" i="1"/>
  <c r="D267" i="1"/>
  <c r="C267" i="1"/>
  <c r="D266" i="1"/>
  <c r="H266" i="1" s="1"/>
  <c r="C266"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D197" i="1"/>
  <c r="G197" i="1" s="1"/>
  <c r="C197" i="1"/>
  <c r="H196" i="1"/>
  <c r="G196" i="1"/>
  <c r="D196" i="1"/>
  <c r="C196" i="1"/>
  <c r="H195" i="1"/>
  <c r="G195" i="1"/>
  <c r="D195" i="1"/>
  <c r="C195" i="1"/>
  <c r="H194" i="1"/>
  <c r="D194" i="1"/>
  <c r="G194" i="1" s="1"/>
  <c r="C194" i="1"/>
  <c r="D193" i="1"/>
  <c r="H193" i="1" s="1"/>
  <c r="C193" i="1"/>
  <c r="D192" i="1"/>
  <c r="H192" i="1" s="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D181" i="1"/>
  <c r="H181" i="1" s="1"/>
  <c r="C181" i="1"/>
  <c r="D180" i="1"/>
  <c r="H180" i="1" s="1"/>
  <c r="C180" i="1"/>
  <c r="H179" i="1"/>
  <c r="G179" i="1"/>
  <c r="D179" i="1"/>
  <c r="C179" i="1"/>
  <c r="D178" i="1"/>
  <c r="H178" i="1" s="1"/>
  <c r="C178" i="1"/>
  <c r="D177" i="1"/>
  <c r="H177" i="1" s="1"/>
  <c r="C177" i="1"/>
  <c r="D176" i="1"/>
  <c r="H176" i="1" s="1"/>
  <c r="C176" i="1"/>
  <c r="D175" i="1"/>
  <c r="H175" i="1" s="1"/>
  <c r="C175" i="1"/>
  <c r="D174" i="1"/>
  <c r="H174" i="1" s="1"/>
  <c r="C174" i="1"/>
  <c r="H173" i="1"/>
  <c r="G173" i="1"/>
  <c r="D173" i="1"/>
  <c r="C173" i="1"/>
  <c r="H172" i="1"/>
  <c r="G172" i="1"/>
  <c r="D172" i="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C161" i="1"/>
  <c r="H159" i="1"/>
  <c r="G159" i="1"/>
  <c r="D159" i="1"/>
  <c r="C159" i="1"/>
  <c r="D158" i="1"/>
  <c r="H158" i="1" s="1"/>
  <c r="C158" i="1"/>
  <c r="H157" i="1"/>
  <c r="G157" i="1"/>
  <c r="D157" i="1"/>
  <c r="C157" i="1"/>
  <c r="D156" i="1"/>
  <c r="H156" i="1" s="1"/>
  <c r="C156" i="1"/>
  <c r="G155" i="1"/>
  <c r="D155" i="1"/>
  <c r="H155" i="1" s="1"/>
  <c r="C155" i="1"/>
  <c r="H154" i="1"/>
  <c r="G154" i="1"/>
  <c r="D154" i="1"/>
  <c r="C154" i="1"/>
  <c r="H153" i="1"/>
  <c r="G153" i="1"/>
  <c r="D153" i="1"/>
  <c r="C153" i="1"/>
  <c r="H152" i="1"/>
  <c r="G152" i="1"/>
  <c r="D152" i="1"/>
  <c r="C152" i="1"/>
  <c r="D151" i="1"/>
  <c r="G151" i="1" s="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D130" i="1"/>
  <c r="H130" i="1" s="1"/>
  <c r="C130" i="1"/>
  <c r="H129" i="1"/>
  <c r="G129" i="1"/>
  <c r="D129" i="1"/>
  <c r="C129" i="1"/>
  <c r="H128" i="1"/>
  <c r="G128" i="1"/>
  <c r="D128" i="1"/>
  <c r="C128" i="1"/>
  <c r="H127" i="1"/>
  <c r="G127" i="1"/>
  <c r="D127" i="1"/>
  <c r="C127" i="1"/>
  <c r="H126" i="1"/>
  <c r="G126" i="1"/>
  <c r="D126" i="1"/>
  <c r="C126" i="1"/>
  <c r="H125" i="1"/>
  <c r="G125" i="1"/>
  <c r="D125" i="1"/>
  <c r="C125" i="1"/>
  <c r="D124" i="1"/>
  <c r="H124" i="1" s="1"/>
  <c r="C124" i="1"/>
  <c r="H123" i="1"/>
  <c r="G123" i="1"/>
  <c r="D123" i="1"/>
  <c r="C123"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0" i="9" l="1"/>
  <c r="B320" i="9" s="1"/>
  <c r="E324" i="9"/>
  <c r="B324" i="9" s="1"/>
  <c r="E329" i="9"/>
  <c r="B329" i="9" s="1"/>
  <c r="G836" i="1"/>
  <c r="G729" i="1"/>
  <c r="G679" i="1"/>
  <c r="G646" i="1"/>
  <c r="G298" i="1"/>
  <c r="H265" i="1"/>
  <c r="G181" i="1"/>
  <c r="D161" i="1"/>
  <c r="H161" i="1" s="1"/>
  <c r="G150" i="1"/>
  <c r="H150" i="1"/>
  <c r="H151" i="1"/>
  <c r="G133" i="1"/>
  <c r="D122" i="1"/>
  <c r="H122" i="1" s="1"/>
  <c r="G66" i="1"/>
  <c r="G64" i="1"/>
  <c r="H64" i="1"/>
  <c r="E49" i="4"/>
  <c r="D45" i="1" s="1"/>
  <c r="F244" i="9"/>
  <c r="B244" i="9" s="1"/>
  <c r="E31" i="9"/>
  <c r="E36" i="9"/>
  <c r="B36" i="9" s="1"/>
  <c r="H1683" i="1"/>
  <c r="G1634" i="1"/>
  <c r="D51" i="8"/>
  <c r="C1628" i="1" s="1"/>
  <c r="H1635" i="1"/>
  <c r="G1613" i="1"/>
  <c r="H1611" i="1"/>
  <c r="G1610" i="1"/>
  <c r="H1607" i="1"/>
  <c r="G1606" i="1"/>
  <c r="G1602" i="1"/>
  <c r="G1605" i="1"/>
  <c r="H1603" i="1"/>
  <c r="G1601" i="1"/>
  <c r="G1594" i="1"/>
  <c r="H1591" i="1"/>
  <c r="H1587" i="1"/>
  <c r="D6" i="8"/>
  <c r="C1583" i="1" s="1"/>
  <c r="G1583" i="1" s="1"/>
  <c r="G1585" i="1"/>
  <c r="E296" i="9"/>
  <c r="B296" i="9" s="1"/>
  <c r="H415" i="1"/>
  <c r="D422" i="1"/>
  <c r="H422" i="1" s="1"/>
  <c r="E311" i="9"/>
  <c r="B311" i="9" s="1"/>
  <c r="E312" i="9"/>
  <c r="B312" i="9" s="1"/>
  <c r="E322" i="9"/>
  <c r="B322" i="9" s="1"/>
  <c r="E326" i="9"/>
  <c r="B326" i="9" s="1"/>
  <c r="G737" i="1"/>
  <c r="G731" i="1"/>
  <c r="G727" i="1"/>
  <c r="G726" i="1"/>
  <c r="G717" i="1"/>
  <c r="F236" i="9"/>
  <c r="B236" i="9" s="1"/>
  <c r="H677" i="1"/>
  <c r="G648" i="1"/>
  <c r="G647" i="1"/>
  <c r="G649" i="1"/>
  <c r="G414" i="1"/>
  <c r="G407" i="1"/>
  <c r="G408" i="1"/>
  <c r="G381" i="1"/>
  <c r="G380" i="1"/>
  <c r="G374" i="1"/>
  <c r="G375" i="1"/>
  <c r="G300" i="1"/>
  <c r="G423" i="1"/>
  <c r="E647" i="4"/>
  <c r="D641" i="1" s="1"/>
  <c r="G641" i="1" s="1"/>
  <c r="G421" i="1"/>
  <c r="E294" i="9"/>
  <c r="B294" i="9" s="1"/>
  <c r="H270" i="1"/>
  <c r="H272" i="1"/>
  <c r="G266" i="1"/>
  <c r="G212" i="1"/>
  <c r="G213" i="1"/>
  <c r="H197" i="1"/>
  <c r="F243" i="9"/>
  <c r="G193" i="1"/>
  <c r="G190" i="1"/>
  <c r="G192" i="1"/>
  <c r="G183" i="1"/>
  <c r="G182" i="1"/>
  <c r="F239" i="9"/>
  <c r="G180" i="1"/>
  <c r="G178" i="1"/>
  <c r="G177" i="1"/>
  <c r="G176" i="1"/>
  <c r="G174" i="1"/>
  <c r="G175" i="1"/>
  <c r="G171" i="1"/>
  <c r="G170" i="1"/>
  <c r="G169" i="1"/>
  <c r="G168" i="1"/>
  <c r="G166" i="1"/>
  <c r="G167" i="1"/>
  <c r="G165" i="1"/>
  <c r="G164" i="1"/>
  <c r="G163" i="1"/>
  <c r="G161" i="1"/>
  <c r="G162" i="1"/>
  <c r="E153" i="4"/>
  <c r="D149" i="1" s="1"/>
  <c r="G156" i="1"/>
  <c r="G158" i="1"/>
  <c r="F160" i="4"/>
  <c r="F237" i="9"/>
  <c r="G130" i="1"/>
  <c r="G131" i="1"/>
  <c r="G132" i="1"/>
  <c r="G122" i="1"/>
  <c r="G124" i="1"/>
  <c r="G108" i="1"/>
  <c r="G113" i="1"/>
  <c r="E46" i="9"/>
  <c r="F68" i="4"/>
  <c r="E34" i="9"/>
  <c r="E6" i="4"/>
  <c r="D2" i="1" s="1"/>
  <c r="E307" i="9"/>
  <c r="B307" i="9" s="1"/>
  <c r="E327" i="9"/>
  <c r="B327" i="9" s="1"/>
  <c r="H1290" i="1"/>
  <c r="G1290" i="1"/>
  <c r="H1310" i="1"/>
  <c r="G1310" i="1"/>
  <c r="H1342" i="1"/>
  <c r="G1342" i="1"/>
  <c r="H1358" i="1"/>
  <c r="G1358" i="1"/>
  <c r="H1382" i="1"/>
  <c r="G1382" i="1"/>
  <c r="H1390" i="1"/>
  <c r="G1390" i="1"/>
  <c r="H1633" i="1"/>
  <c r="G1633" i="1"/>
  <c r="H1649" i="1"/>
  <c r="G1649" i="1"/>
  <c r="H1665" i="1"/>
  <c r="G1665" i="1"/>
  <c r="H1681" i="1"/>
  <c r="G1681" i="1"/>
  <c r="H1003" i="1"/>
  <c r="H1007" i="1"/>
  <c r="H1014" i="1"/>
  <c r="H1018" i="1"/>
  <c r="H1022" i="1"/>
  <c r="H1026" i="1"/>
  <c r="H1030" i="1"/>
  <c r="H1034" i="1"/>
  <c r="H1038" i="1"/>
  <c r="H1042" i="1"/>
  <c r="H1046" i="1"/>
  <c r="H1050" i="1"/>
  <c r="H1054" i="1"/>
  <c r="H1058" i="1"/>
  <c r="H1062" i="1"/>
  <c r="H1066" i="1"/>
  <c r="H1070" i="1"/>
  <c r="H1294" i="1"/>
  <c r="G1294" i="1"/>
  <c r="H1314" i="1"/>
  <c r="G1314" i="1"/>
  <c r="H1330" i="1"/>
  <c r="G1330" i="1"/>
  <c r="G1559" i="1"/>
  <c r="I1559" i="1" s="1"/>
  <c r="J1559" i="1"/>
  <c r="H1559" i="1"/>
  <c r="G1563" i="1"/>
  <c r="H1563" i="1"/>
  <c r="G1579" i="1"/>
  <c r="I1579" i="1" s="1"/>
  <c r="J1579" i="1"/>
  <c r="H1579" i="1"/>
  <c r="H1617" i="1"/>
  <c r="G1617" i="1"/>
  <c r="H1326" i="1"/>
  <c r="G1326" i="1"/>
  <c r="H1350" i="1"/>
  <c r="G1350" i="1"/>
  <c r="H1366" i="1"/>
  <c r="G1366" i="1"/>
  <c r="H1374" i="1"/>
  <c r="G1374" i="1"/>
  <c r="H1398" i="1"/>
  <c r="G1398" i="1"/>
  <c r="H1002" i="1"/>
  <c r="H1006" i="1"/>
  <c r="H1010" i="1"/>
  <c r="H1013" i="1"/>
  <c r="H1017" i="1"/>
  <c r="H1021" i="1"/>
  <c r="H1025" i="1"/>
  <c r="H1029" i="1"/>
  <c r="H1033" i="1"/>
  <c r="H1037" i="1"/>
  <c r="H1041" i="1"/>
  <c r="H1045" i="1"/>
  <c r="H1049" i="1"/>
  <c r="H1053" i="1"/>
  <c r="H1057" i="1"/>
  <c r="H1061" i="1"/>
  <c r="H1065" i="1"/>
  <c r="H1069" i="1"/>
  <c r="H1298" i="1"/>
  <c r="G1298" i="1"/>
  <c r="H1302" i="1"/>
  <c r="G1302" i="1"/>
  <c r="H1318" i="1"/>
  <c r="G1318" i="1"/>
  <c r="H1334" i="1"/>
  <c r="G1334" i="1"/>
  <c r="H1346" i="1"/>
  <c r="G1346" i="1"/>
  <c r="H1354" i="1"/>
  <c r="G1354" i="1"/>
  <c r="H1362" i="1"/>
  <c r="G1362" i="1"/>
  <c r="H1370" i="1"/>
  <c r="G1370" i="1"/>
  <c r="H1378" i="1"/>
  <c r="G1378" i="1"/>
  <c r="H1386" i="1"/>
  <c r="G1386" i="1"/>
  <c r="H1394" i="1"/>
  <c r="G1394" i="1"/>
  <c r="E251" i="5"/>
  <c r="D1259" i="1"/>
  <c r="F5" i="6"/>
  <c r="C1401" i="1"/>
  <c r="H26" i="3"/>
  <c r="F10" i="6"/>
  <c r="C1406" i="1"/>
  <c r="H1306" i="1"/>
  <c r="G1306" i="1"/>
  <c r="H1322" i="1"/>
  <c r="G1322" i="1"/>
  <c r="H1338" i="1"/>
  <c r="G1338" i="1"/>
  <c r="F466" i="4"/>
  <c r="H1565" i="1"/>
  <c r="J1565" i="1"/>
  <c r="G1565" i="1"/>
  <c r="I1565" i="1" s="1"/>
  <c r="H1567" i="1"/>
  <c r="J1567" i="1"/>
  <c r="G1567" i="1"/>
  <c r="H1569" i="1"/>
  <c r="J1569" i="1"/>
  <c r="G1569" i="1"/>
  <c r="H1571" i="1"/>
  <c r="G1571" i="1"/>
  <c r="H1629" i="1"/>
  <c r="G1629" i="1"/>
  <c r="H1645" i="1"/>
  <c r="G1645" i="1"/>
  <c r="H1661" i="1"/>
  <c r="G1661" i="1"/>
  <c r="H1677" i="1"/>
  <c r="G1677" i="1"/>
  <c r="F50" i="4"/>
  <c r="D49" i="4"/>
  <c r="F216" i="4"/>
  <c r="D202" i="4"/>
  <c r="F308" i="4"/>
  <c r="H1292" i="1"/>
  <c r="H1296" i="1"/>
  <c r="H1300" i="1"/>
  <c r="H1304" i="1"/>
  <c r="H1308" i="1"/>
  <c r="H1312" i="1"/>
  <c r="H1316" i="1"/>
  <c r="H1320" i="1"/>
  <c r="H1324" i="1"/>
  <c r="H1328" i="1"/>
  <c r="H1332" i="1"/>
  <c r="H1336" i="1"/>
  <c r="G1557" i="1"/>
  <c r="I1557" i="1" s="1"/>
  <c r="J1557" i="1"/>
  <c r="H1557" i="1"/>
  <c r="G1561" i="1"/>
  <c r="I1561" i="1" s="1"/>
  <c r="J1561" i="1"/>
  <c r="H1561" i="1"/>
  <c r="G1581" i="1"/>
  <c r="J1581" i="1"/>
  <c r="H1581" i="1"/>
  <c r="H1625" i="1"/>
  <c r="G1625" i="1"/>
  <c r="H1641" i="1"/>
  <c r="G1641" i="1"/>
  <c r="H1657" i="1"/>
  <c r="G1657" i="1"/>
  <c r="H1673" i="1"/>
  <c r="G1673" i="1"/>
  <c r="G1289" i="1"/>
  <c r="H1291" i="1"/>
  <c r="G1293" i="1"/>
  <c r="H1295" i="1"/>
  <c r="G1297" i="1"/>
  <c r="H1299" i="1"/>
  <c r="G1301" i="1"/>
  <c r="H1303" i="1"/>
  <c r="G1305" i="1"/>
  <c r="H1307" i="1"/>
  <c r="G1309" i="1"/>
  <c r="H1311" i="1"/>
  <c r="G1313" i="1"/>
  <c r="H1315" i="1"/>
  <c r="G1317" i="1"/>
  <c r="H1319" i="1"/>
  <c r="G1321" i="1"/>
  <c r="H1323" i="1"/>
  <c r="G1325" i="1"/>
  <c r="H1327" i="1"/>
  <c r="G1329" i="1"/>
  <c r="H1331" i="1"/>
  <c r="G1333" i="1"/>
  <c r="H1335" i="1"/>
  <c r="G1337" i="1"/>
  <c r="H1339" i="1"/>
  <c r="G1341" i="1"/>
  <c r="G1345" i="1"/>
  <c r="G1349" i="1"/>
  <c r="G1353" i="1"/>
  <c r="G1357" i="1"/>
  <c r="G1361" i="1"/>
  <c r="G1365" i="1"/>
  <c r="G1369" i="1"/>
  <c r="G1373" i="1"/>
  <c r="G1377" i="1"/>
  <c r="G1381" i="1"/>
  <c r="G1385" i="1"/>
  <c r="G1389" i="1"/>
  <c r="G1393" i="1"/>
  <c r="G1397" i="1"/>
  <c r="H1637" i="1"/>
  <c r="G1637" i="1"/>
  <c r="H1653" i="1"/>
  <c r="G1653" i="1"/>
  <c r="H1669" i="1"/>
  <c r="G1669" i="1"/>
  <c r="H1685" i="1"/>
  <c r="G1685" i="1"/>
  <c r="F126" i="4"/>
  <c r="D125" i="4"/>
  <c r="F393" i="4"/>
  <c r="D373" i="4"/>
  <c r="G188" i="9"/>
  <c r="E188" i="9" s="1"/>
  <c r="B188" i="9" s="1"/>
  <c r="F630" i="4"/>
  <c r="D629" i="4"/>
  <c r="J1548" i="1"/>
  <c r="J1550" i="1"/>
  <c r="J1552" i="1"/>
  <c r="J1554" i="1"/>
  <c r="G1574" i="1"/>
  <c r="I1574" i="1" s="1"/>
  <c r="J1574" i="1"/>
  <c r="G1576" i="1"/>
  <c r="I1576" i="1" s="1"/>
  <c r="J1576" i="1"/>
  <c r="H1584" i="1"/>
  <c r="G1584" i="1"/>
  <c r="H1588" i="1"/>
  <c r="G1588" i="1"/>
  <c r="H1592" i="1"/>
  <c r="G1592" i="1"/>
  <c r="H1596" i="1"/>
  <c r="G1596" i="1"/>
  <c r="H1600" i="1"/>
  <c r="G1600" i="1"/>
  <c r="H1604" i="1"/>
  <c r="G1604" i="1"/>
  <c r="H1608" i="1"/>
  <c r="G1608" i="1"/>
  <c r="G174" i="9"/>
  <c r="E174" i="9" s="1"/>
  <c r="B174" i="9" s="1"/>
  <c r="F8" i="4"/>
  <c r="D7" i="4"/>
  <c r="F170" i="4"/>
  <c r="D164" i="4"/>
  <c r="F246" i="4"/>
  <c r="D230" i="4"/>
  <c r="E262" i="4"/>
  <c r="D258" i="1" s="1"/>
  <c r="F274" i="4"/>
  <c r="D273" i="4"/>
  <c r="E373" i="4"/>
  <c r="D368" i="1" s="1"/>
  <c r="E430" i="4"/>
  <c r="D491" i="4"/>
  <c r="F502" i="4"/>
  <c r="D178" i="5"/>
  <c r="F181" i="5"/>
  <c r="H1542" i="1"/>
  <c r="G1542" i="1"/>
  <c r="I1542" i="1" s="1"/>
  <c r="H1544" i="1"/>
  <c r="G1544" i="1"/>
  <c r="H1546" i="1"/>
  <c r="G1546" i="1"/>
  <c r="I1546" i="1" s="1"/>
  <c r="G1549" i="1"/>
  <c r="I1549" i="1" s="1"/>
  <c r="J1549" i="1"/>
  <c r="G1551" i="1"/>
  <c r="I1551" i="1" s="1"/>
  <c r="J1551" i="1"/>
  <c r="G1553" i="1"/>
  <c r="I1553" i="1" s="1"/>
  <c r="J1553" i="1"/>
  <c r="H1612" i="1"/>
  <c r="G1612" i="1"/>
  <c r="F134" i="4"/>
  <c r="F154" i="4"/>
  <c r="D153" i="4"/>
  <c r="E321" i="4"/>
  <c r="E571" i="4"/>
  <c r="D565" i="1" s="1"/>
  <c r="D597" i="4"/>
  <c r="F598" i="4"/>
  <c r="G1564" i="1"/>
  <c r="I1564" i="1" s="1"/>
  <c r="J1564" i="1"/>
  <c r="G1566" i="1"/>
  <c r="I1566" i="1" s="1"/>
  <c r="J1566" i="1"/>
  <c r="G1568" i="1"/>
  <c r="I1568" i="1" s="1"/>
  <c r="J1568" i="1"/>
  <c r="G1570" i="1"/>
  <c r="I1570" i="1" s="1"/>
  <c r="J1570" i="1"/>
  <c r="H1616" i="1"/>
  <c r="G1616" i="1"/>
  <c r="H1620" i="1"/>
  <c r="G1620" i="1"/>
  <c r="H1624" i="1"/>
  <c r="G1624" i="1"/>
  <c r="H1628" i="1"/>
  <c r="G1628" i="1"/>
  <c r="H1632" i="1"/>
  <c r="G1632" i="1"/>
  <c r="H1636" i="1"/>
  <c r="G1636" i="1"/>
  <c r="H1640" i="1"/>
  <c r="G1640" i="1"/>
  <c r="H1644" i="1"/>
  <c r="G1644" i="1"/>
  <c r="H1648" i="1"/>
  <c r="G1648" i="1"/>
  <c r="H1652" i="1"/>
  <c r="G1652" i="1"/>
  <c r="H1656" i="1"/>
  <c r="G1656" i="1"/>
  <c r="H1660" i="1"/>
  <c r="G1660" i="1"/>
  <c r="H1664" i="1"/>
  <c r="G1664" i="1"/>
  <c r="H1668" i="1"/>
  <c r="G1668" i="1"/>
  <c r="H1672" i="1"/>
  <c r="G1672" i="1"/>
  <c r="H1676" i="1"/>
  <c r="G1676" i="1"/>
  <c r="H1680" i="1"/>
  <c r="G1680" i="1"/>
  <c r="H1684" i="1"/>
  <c r="G1684" i="1"/>
  <c r="F112" i="4"/>
  <c r="D106" i="4"/>
  <c r="G201" i="9"/>
  <c r="E201" i="9" s="1"/>
  <c r="B201" i="9" s="1"/>
  <c r="F262" i="4"/>
  <c r="F269" i="4"/>
  <c r="D360" i="4"/>
  <c r="D417" i="4" s="1"/>
  <c r="I21" i="3"/>
  <c r="E89" i="6"/>
  <c r="D1485" i="1" s="1"/>
  <c r="D1495" i="1"/>
  <c r="G205" i="9"/>
  <c r="E205" i="9" s="1"/>
  <c r="B205" i="9" s="1"/>
  <c r="F91" i="4"/>
  <c r="F135" i="4"/>
  <c r="F366" i="4"/>
  <c r="F426" i="4"/>
  <c r="H180" i="9"/>
  <c r="G180" i="9"/>
  <c r="E180" i="9" s="1"/>
  <c r="B180" i="9" s="1"/>
  <c r="F529" i="4"/>
  <c r="D535" i="4"/>
  <c r="D584" i="4"/>
  <c r="H336" i="9"/>
  <c r="E177" i="5"/>
  <c r="D648" i="4"/>
  <c r="H314" i="9"/>
  <c r="E88" i="5"/>
  <c r="D89" i="6"/>
  <c r="B345" i="9"/>
  <c r="E344" i="9"/>
  <c r="I10" i="3" s="1"/>
  <c r="G192" i="9"/>
  <c r="E192" i="9" s="1"/>
  <c r="B192" i="9" s="1"/>
  <c r="G176" i="9"/>
  <c r="E176" i="9" s="1"/>
  <c r="B176" i="9" s="1"/>
  <c r="E164" i="4"/>
  <c r="D160" i="1" s="1"/>
  <c r="E648" i="4"/>
  <c r="D642" i="1" s="1"/>
  <c r="G204" i="9"/>
  <c r="E204" i="9" s="1"/>
  <c r="B204" i="9" s="1"/>
  <c r="F8" i="5"/>
  <c r="D7" i="5"/>
  <c r="F120" i="5"/>
  <c r="D119" i="5"/>
  <c r="F298" i="9"/>
  <c r="G339" i="9"/>
  <c r="E339" i="9" s="1"/>
  <c r="B339" i="9" s="1"/>
  <c r="F219" i="5"/>
  <c r="B26" i="9"/>
  <c r="B30" i="9"/>
  <c r="B34" i="9"/>
  <c r="B38" i="9"/>
  <c r="B42" i="9"/>
  <c r="B46" i="9"/>
  <c r="B50" i="9"/>
  <c r="B54" i="9"/>
  <c r="B58" i="9"/>
  <c r="B62" i="9"/>
  <c r="B66" i="9"/>
  <c r="B70" i="9"/>
  <c r="B74" i="9"/>
  <c r="B78" i="9"/>
  <c r="B82" i="9"/>
  <c r="B86" i="9"/>
  <c r="B90" i="9"/>
  <c r="B94" i="9"/>
  <c r="B98" i="9"/>
  <c r="B102" i="9"/>
  <c r="B106" i="9"/>
  <c r="B110" i="9"/>
  <c r="B114" i="9"/>
  <c r="B118" i="9"/>
  <c r="B122" i="9"/>
  <c r="B126" i="9"/>
  <c r="B130" i="9"/>
  <c r="B134" i="9"/>
  <c r="B144" i="9"/>
  <c r="D70" i="5"/>
  <c r="G315" i="9"/>
  <c r="G316" i="9"/>
  <c r="E338" i="9"/>
  <c r="B338"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B143" i="9"/>
  <c r="G175" i="9"/>
  <c r="E175" i="9" s="1"/>
  <c r="B175" i="9" s="1"/>
  <c r="G179" i="9"/>
  <c r="G184" i="9"/>
  <c r="E184" i="9" s="1"/>
  <c r="B184" i="9" s="1"/>
  <c r="G196" i="9"/>
  <c r="E196" i="9" s="1"/>
  <c r="B196" i="9" s="1"/>
  <c r="G200" i="9"/>
  <c r="E200" i="9" s="1"/>
  <c r="B200" i="9" s="1"/>
  <c r="E314" i="9"/>
  <c r="B314" i="9" s="1"/>
  <c r="H316" i="9"/>
  <c r="H315" i="9"/>
  <c r="D255" i="5"/>
  <c r="D35" i="6"/>
  <c r="B27" i="9"/>
  <c r="B31" i="9"/>
  <c r="B35" i="9"/>
  <c r="B39" i="9"/>
  <c r="B43" i="9"/>
  <c r="B47" i="9"/>
  <c r="B51" i="9"/>
  <c r="B55" i="9"/>
  <c r="B59" i="9"/>
  <c r="B63" i="9"/>
  <c r="B67" i="9"/>
  <c r="B71" i="9"/>
  <c r="B75" i="9"/>
  <c r="B79" i="9"/>
  <c r="B83" i="9"/>
  <c r="B87" i="9"/>
  <c r="B91" i="9"/>
  <c r="B95" i="9"/>
  <c r="B99" i="9"/>
  <c r="B103" i="9"/>
  <c r="B107" i="9"/>
  <c r="B111" i="9"/>
  <c r="B115" i="9"/>
  <c r="B119" i="9"/>
  <c r="B123" i="9"/>
  <c r="B127" i="9"/>
  <c r="B131" i="9"/>
  <c r="B136" i="9"/>
  <c r="B145" i="9"/>
  <c r="B152" i="9"/>
  <c r="E158" i="9"/>
  <c r="B158" i="9" s="1"/>
  <c r="B169" i="9"/>
  <c r="G178" i="9"/>
  <c r="E178" i="9" s="1"/>
  <c r="B178" i="9" s="1"/>
  <c r="H179" i="9"/>
  <c r="G183" i="9"/>
  <c r="E183" i="9" s="1"/>
  <c r="B183" i="9" s="1"/>
  <c r="G187" i="9"/>
  <c r="E187" i="9" s="1"/>
  <c r="B187" i="9" s="1"/>
  <c r="G191" i="9"/>
  <c r="E191" i="9" s="1"/>
  <c r="B191" i="9" s="1"/>
  <c r="G195" i="9"/>
  <c r="E195" i="9" s="1"/>
  <c r="B195" i="9" s="1"/>
  <c r="G199" i="9"/>
  <c r="E199" i="9" s="1"/>
  <c r="B199" i="9" s="1"/>
  <c r="G203" i="9"/>
  <c r="E203" i="9" s="1"/>
  <c r="B203" i="9" s="1"/>
  <c r="G207" i="9"/>
  <c r="E207" i="9" s="1"/>
  <c r="E337" i="9"/>
  <c r="B337" i="9" s="1"/>
  <c r="G309" i="9"/>
  <c r="H308" i="9"/>
  <c r="E308" i="9" s="1"/>
  <c r="B308" i="9" s="1"/>
  <c r="G302" i="9"/>
  <c r="E302" i="9" s="1"/>
  <c r="B302" i="9" s="1"/>
  <c r="G301" i="9"/>
  <c r="E301" i="9" s="1"/>
  <c r="B301" i="9" s="1"/>
  <c r="G300" i="9"/>
  <c r="E300" i="9" s="1"/>
  <c r="B300"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G211" i="9"/>
  <c r="E211" i="9" s="1"/>
  <c r="B211" i="9" s="1"/>
  <c r="G210" i="9"/>
  <c r="E210" i="9" s="1"/>
  <c r="B210" i="9" s="1"/>
  <c r="G209" i="9"/>
  <c r="E209" i="9" s="1"/>
  <c r="B209" i="9" s="1"/>
  <c r="G208" i="9"/>
  <c r="E208" i="9" s="1"/>
  <c r="B208" i="9" s="1"/>
  <c r="L207" i="9"/>
  <c r="F207" i="9" s="1"/>
  <c r="H309" i="9"/>
  <c r="I10" i="9"/>
  <c r="E139" i="9"/>
  <c r="B139" i="9" s="1"/>
  <c r="E147" i="9"/>
  <c r="B147" i="9" s="1"/>
  <c r="E155" i="9"/>
  <c r="B155"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B229" i="9"/>
  <c r="B231" i="9"/>
  <c r="B233" i="9"/>
  <c r="B235" i="9"/>
  <c r="B237" i="9"/>
  <c r="B239" i="9"/>
  <c r="B241" i="9"/>
  <c r="B243" i="9"/>
  <c r="B245" i="9"/>
  <c r="B247" i="9"/>
  <c r="B249" i="9"/>
  <c r="B251" i="9"/>
  <c r="B253" i="9"/>
  <c r="B255" i="9"/>
  <c r="B257" i="9"/>
  <c r="B259" i="9"/>
  <c r="B261" i="9"/>
  <c r="B263" i="9"/>
  <c r="B265" i="9"/>
  <c r="B267" i="9"/>
  <c r="B269" i="9"/>
  <c r="B271" i="9"/>
  <c r="B273" i="9"/>
  <c r="B275" i="9"/>
  <c r="B277" i="9"/>
  <c r="B303" i="9"/>
  <c r="G310" i="9"/>
  <c r="E313" i="9"/>
  <c r="B313" i="9" s="1"/>
  <c r="B319" i="9"/>
  <c r="B323" i="9"/>
  <c r="D44" i="8" l="1"/>
  <c r="C1621" i="1" s="1"/>
  <c r="D45" i="8"/>
  <c r="H1583" i="1"/>
  <c r="B207" i="9"/>
  <c r="H641" i="1"/>
  <c r="G422" i="1"/>
  <c r="I16" i="3"/>
  <c r="F417" i="4"/>
  <c r="C412" i="1"/>
  <c r="E308" i="4"/>
  <c r="D316" i="1"/>
  <c r="E535" i="4"/>
  <c r="F230" i="4"/>
  <c r="C226" i="1"/>
  <c r="E152" i="4"/>
  <c r="F125" i="4"/>
  <c r="C121" i="1"/>
  <c r="F49" i="4"/>
  <c r="C45" i="1"/>
  <c r="D141" i="6"/>
  <c r="E309" i="9"/>
  <c r="B309" i="9" s="1"/>
  <c r="E316" i="9"/>
  <c r="B316" i="9" s="1"/>
  <c r="F119" i="5"/>
  <c r="C1124" i="1"/>
  <c r="F648" i="4"/>
  <c r="C642" i="1"/>
  <c r="F584" i="4"/>
  <c r="C578" i="1"/>
  <c r="G24" i="9"/>
  <c r="H24" i="9"/>
  <c r="F153" i="4"/>
  <c r="D152" i="4"/>
  <c r="C149" i="1"/>
  <c r="F273" i="4"/>
  <c r="C269" i="1"/>
  <c r="F7" i="4"/>
  <c r="D6" i="4"/>
  <c r="C3" i="1"/>
  <c r="I1581" i="1"/>
  <c r="I1567" i="1"/>
  <c r="E310" i="9"/>
  <c r="B310" i="9" s="1"/>
  <c r="F35" i="6"/>
  <c r="C1431" i="1"/>
  <c r="H27" i="3"/>
  <c r="E179" i="9"/>
  <c r="B179" i="9" s="1"/>
  <c r="E315" i="9"/>
  <c r="B315" i="9" s="1"/>
  <c r="F89" i="6"/>
  <c r="C1485" i="1"/>
  <c r="E141" i="6"/>
  <c r="F535" i="4"/>
  <c r="D640" i="4"/>
  <c r="C529" i="1"/>
  <c r="F597" i="4"/>
  <c r="C591" i="1"/>
  <c r="I1544" i="1"/>
  <c r="F491" i="4"/>
  <c r="C485" i="1"/>
  <c r="F164" i="4"/>
  <c r="C160" i="1"/>
  <c r="F629" i="4"/>
  <c r="C623" i="1"/>
  <c r="F373" i="4"/>
  <c r="C368" i="1"/>
  <c r="F202" i="4"/>
  <c r="C198" i="1"/>
  <c r="I1569" i="1"/>
  <c r="G1401" i="1"/>
  <c r="H1401" i="1"/>
  <c r="E360" i="4"/>
  <c r="F360" i="4" s="1"/>
  <c r="F255" i="5"/>
  <c r="D251" i="5"/>
  <c r="C1259" i="1"/>
  <c r="D69" i="5"/>
  <c r="F70" i="5"/>
  <c r="C1075" i="1"/>
  <c r="F7" i="5"/>
  <c r="H21" i="3"/>
  <c r="C1012" i="1"/>
  <c r="E69" i="5"/>
  <c r="D1093" i="1"/>
  <c r="E176" i="5"/>
  <c r="D1180" i="1" s="1"/>
  <c r="I23" i="3"/>
  <c r="D1181" i="1"/>
  <c r="H1495" i="1"/>
  <c r="G1495" i="1"/>
  <c r="D418" i="4"/>
  <c r="C355" i="1"/>
  <c r="F106" i="4"/>
  <c r="C102" i="1"/>
  <c r="G565" i="1"/>
  <c r="H565" i="1"/>
  <c r="G336" i="9"/>
  <c r="E336" i="9" s="1"/>
  <c r="B336" i="9" s="1"/>
  <c r="F178" i="5"/>
  <c r="D177" i="5"/>
  <c r="C1182" i="1"/>
  <c r="E639" i="4"/>
  <c r="D633" i="1" s="1"/>
  <c r="D424" i="1"/>
  <c r="G258" i="1"/>
  <c r="H258" i="1"/>
  <c r="D430" i="4"/>
  <c r="H1406" i="1"/>
  <c r="G1406" i="1"/>
  <c r="I24" i="3"/>
  <c r="D1255" i="1"/>
  <c r="H19" i="9" l="1"/>
  <c r="E19" i="9" s="1"/>
  <c r="B19" i="9" s="1"/>
  <c r="I38" i="3"/>
  <c r="K1480" i="9"/>
  <c r="G343" i="9"/>
  <c r="E343" i="9" s="1"/>
  <c r="B343" i="9" s="1"/>
  <c r="I39" i="3"/>
  <c r="C1622" i="1"/>
  <c r="G342" i="9"/>
  <c r="E342" i="9" s="1"/>
  <c r="B342" i="9" s="1"/>
  <c r="E24" i="9"/>
  <c r="B24" i="9" s="1"/>
  <c r="H1093" i="1"/>
  <c r="G1093" i="1"/>
  <c r="F251" i="5"/>
  <c r="H24" i="3"/>
  <c r="C1255" i="1"/>
  <c r="G1485" i="1"/>
  <c r="H1485" i="1"/>
  <c r="G102" i="1"/>
  <c r="H102" i="1"/>
  <c r="I22" i="3"/>
  <c r="D1074" i="1"/>
  <c r="E6" i="5"/>
  <c r="D299" i="4"/>
  <c r="H17" i="3"/>
  <c r="F152" i="4"/>
  <c r="C148" i="1"/>
  <c r="G578" i="1"/>
  <c r="H578" i="1"/>
  <c r="G1124" i="1"/>
  <c r="H1124" i="1"/>
  <c r="C1537" i="1"/>
  <c r="F141" i="6"/>
  <c r="H30" i="3"/>
  <c r="E640" i="4"/>
  <c r="D634" i="1" s="1"/>
  <c r="D529" i="1"/>
  <c r="G1012" i="1"/>
  <c r="H1012" i="1"/>
  <c r="G1075" i="1"/>
  <c r="H1075" i="1"/>
  <c r="D422" i="4"/>
  <c r="D300" i="4"/>
  <c r="H16" i="3"/>
  <c r="F6" i="4"/>
  <c r="C2" i="1"/>
  <c r="G149" i="1"/>
  <c r="H149" i="1"/>
  <c r="C413" i="1"/>
  <c r="G368" i="1"/>
  <c r="H368" i="1"/>
  <c r="F640" i="4"/>
  <c r="C634" i="1"/>
  <c r="F69" i="5"/>
  <c r="H22" i="3"/>
  <c r="C1074" i="1"/>
  <c r="H1621" i="1"/>
  <c r="G1621" i="1"/>
  <c r="H11" i="3"/>
  <c r="G269" i="1"/>
  <c r="H269" i="1"/>
  <c r="G45" i="1"/>
  <c r="H45" i="1"/>
  <c r="E299" i="4"/>
  <c r="I17" i="3"/>
  <c r="D148" i="1"/>
  <c r="G316" i="1"/>
  <c r="H316" i="1"/>
  <c r="F177" i="5"/>
  <c r="D176" i="5"/>
  <c r="H23" i="3"/>
  <c r="C1181" i="1"/>
  <c r="G529" i="1"/>
  <c r="H529" i="1"/>
  <c r="G121" i="1"/>
  <c r="H121" i="1"/>
  <c r="H9" i="3"/>
  <c r="G160" i="1"/>
  <c r="H160" i="1"/>
  <c r="G1431" i="1"/>
  <c r="H1431" i="1"/>
  <c r="D639" i="4"/>
  <c r="F430" i="4"/>
  <c r="C424" i="1"/>
  <c r="D6" i="5"/>
  <c r="E418" i="4"/>
  <c r="D413" i="1" s="1"/>
  <c r="D355" i="1"/>
  <c r="G355" i="1" s="1"/>
  <c r="G591" i="1"/>
  <c r="H591" i="1"/>
  <c r="G1182" i="1"/>
  <c r="H1182" i="1"/>
  <c r="G1259" i="1"/>
  <c r="H1259" i="1"/>
  <c r="G198" i="1"/>
  <c r="H198" i="1"/>
  <c r="G623" i="1"/>
  <c r="H623" i="1"/>
  <c r="G485" i="1"/>
  <c r="H485" i="1"/>
  <c r="D1537" i="1"/>
  <c r="I30" i="3"/>
  <c r="G3" i="1"/>
  <c r="H3" i="1"/>
  <c r="G642" i="1"/>
  <c r="H642" i="1"/>
  <c r="G226" i="1"/>
  <c r="H226" i="1"/>
  <c r="E417" i="4"/>
  <c r="D412" i="1" s="1"/>
  <c r="G412" i="1" s="1"/>
  <c r="D303" i="1"/>
  <c r="E422" i="4"/>
  <c r="G347" i="9"/>
  <c r="E347" i="9" s="1"/>
  <c r="E341" i="9" l="1"/>
  <c r="G1622" i="1"/>
  <c r="H1622" i="1"/>
  <c r="H355" i="1"/>
  <c r="F639" i="4"/>
  <c r="C633" i="1"/>
  <c r="K3" i="9"/>
  <c r="N3" i="9"/>
  <c r="I11" i="3"/>
  <c r="H412" i="1"/>
  <c r="E346" i="9"/>
  <c r="I9" i="3" s="1"/>
  <c r="B347" i="9"/>
  <c r="G1181" i="1"/>
  <c r="H1181" i="1"/>
  <c r="E423" i="4"/>
  <c r="E424" i="4" s="1"/>
  <c r="D419" i="1" s="1"/>
  <c r="E301" i="4"/>
  <c r="D297" i="1" s="1"/>
  <c r="D295" i="1"/>
  <c r="E300" i="4"/>
  <c r="F300" i="4" s="1"/>
  <c r="G1074" i="1"/>
  <c r="H1074" i="1"/>
  <c r="F418" i="4"/>
  <c r="H299" i="9"/>
  <c r="D1011" i="1"/>
  <c r="G303" i="1"/>
  <c r="H303" i="1"/>
  <c r="G424" i="1"/>
  <c r="H424" i="1"/>
  <c r="F176" i="5"/>
  <c r="C1180" i="1"/>
  <c r="C296" i="1"/>
  <c r="G148" i="1"/>
  <c r="H148" i="1"/>
  <c r="E643" i="4"/>
  <c r="D417" i="1"/>
  <c r="G306" i="9"/>
  <c r="E306" i="9" s="1"/>
  <c r="B306" i="9" s="1"/>
  <c r="G299" i="9"/>
  <c r="E299" i="9" s="1"/>
  <c r="F6" i="5"/>
  <c r="C1011" i="1"/>
  <c r="G634" i="1"/>
  <c r="H634" i="1"/>
  <c r="G413" i="1"/>
  <c r="H413" i="1"/>
  <c r="G2" i="1"/>
  <c r="H2" i="1"/>
  <c r="D643" i="4"/>
  <c r="D424" i="4"/>
  <c r="F422" i="4"/>
  <c r="C417" i="1"/>
  <c r="H1537" i="1"/>
  <c r="G1537" i="1"/>
  <c r="D301" i="4"/>
  <c r="F299" i="4"/>
  <c r="D423" i="4"/>
  <c r="C295" i="1"/>
  <c r="G1255" i="1"/>
  <c r="H1255" i="1"/>
  <c r="G417" i="1" l="1"/>
  <c r="H417" i="1"/>
  <c r="H20" i="9"/>
  <c r="E644" i="4"/>
  <c r="E645" i="4" s="1"/>
  <c r="E425" i="4"/>
  <c r="D420" i="1" s="1"/>
  <c r="D418" i="1"/>
  <c r="G295" i="1"/>
  <c r="H295" i="1"/>
  <c r="F301" i="4"/>
  <c r="C297" i="1"/>
  <c r="B299" i="9"/>
  <c r="D637" i="1"/>
  <c r="D296" i="1"/>
  <c r="F424" i="4"/>
  <c r="C419" i="1"/>
  <c r="G633" i="1"/>
  <c r="H633" i="1"/>
  <c r="G1180" i="1"/>
  <c r="H1180" i="1"/>
  <c r="G20" i="9"/>
  <c r="D644" i="4"/>
  <c r="D425" i="4"/>
  <c r="F423" i="4"/>
  <c r="C418" i="1"/>
  <c r="F643" i="4"/>
  <c r="D645" i="4"/>
  <c r="C637" i="1"/>
  <c r="H8" i="3"/>
  <c r="G1011" i="1"/>
  <c r="H1011" i="1"/>
  <c r="E20" i="9" l="1"/>
  <c r="B20" i="9" s="1"/>
  <c r="G637" i="1"/>
  <c r="H637" i="1"/>
  <c r="G419" i="1"/>
  <c r="H419" i="1"/>
  <c r="G297" i="1"/>
  <c r="H297" i="1"/>
  <c r="H296" i="1"/>
  <c r="F645" i="4"/>
  <c r="C639" i="1"/>
  <c r="F425" i="4"/>
  <c r="C420" i="1"/>
  <c r="D639" i="1"/>
  <c r="G296" i="1"/>
  <c r="D646" i="4"/>
  <c r="F644" i="4"/>
  <c r="C638" i="1"/>
  <c r="E646" i="4"/>
  <c r="D638" i="1"/>
  <c r="M3" i="9"/>
  <c r="G418" i="1"/>
  <c r="H418" i="1"/>
  <c r="F646" i="4" l="1"/>
  <c r="D650" i="4"/>
  <c r="C640" i="1"/>
  <c r="G334" i="9"/>
  <c r="H334" i="9"/>
  <c r="G638" i="1"/>
  <c r="H638" i="1"/>
  <c r="G639" i="1"/>
  <c r="H639" i="1"/>
  <c r="E650" i="4"/>
  <c r="D640" i="1"/>
  <c r="G420" i="1"/>
  <c r="H420" i="1"/>
  <c r="E649" i="4"/>
  <c r="D649" i="4"/>
  <c r="E334" i="9" l="1"/>
  <c r="F649" i="4"/>
  <c r="H18" i="3"/>
  <c r="C643" i="1"/>
  <c r="G297" i="9"/>
  <c r="E297" i="9" s="1"/>
  <c r="B297" i="9" s="1"/>
  <c r="G640" i="1"/>
  <c r="H640" i="1"/>
  <c r="H7" i="3"/>
  <c r="I18" i="3"/>
  <c r="D643" i="1"/>
  <c r="I19" i="3"/>
  <c r="D644" i="1"/>
  <c r="F650" i="4"/>
  <c r="H19" i="3"/>
  <c r="C644" i="1"/>
  <c r="J3" i="9" l="1"/>
  <c r="G643" i="1"/>
  <c r="H643" i="1"/>
  <c r="G644" i="1"/>
  <c r="H644" i="1"/>
  <c r="B334" i="9"/>
  <c r="E298" i="9"/>
  <c r="I8" i="3" s="1"/>
  <c r="G295" i="9" l="1"/>
  <c r="L293" i="9"/>
  <c r="F293" i="9" s="1"/>
  <c r="H18" i="9"/>
  <c r="H22" i="9"/>
  <c r="G18" i="9"/>
  <c r="M15" i="9"/>
  <c r="I12" i="9"/>
  <c r="K10" i="9"/>
  <c r="J7" i="9"/>
  <c r="H295" i="9"/>
  <c r="G22" i="9"/>
  <c r="M16" i="9"/>
  <c r="L15" i="9"/>
  <c r="K13" i="9"/>
  <c r="J10" i="9"/>
  <c r="I7" i="9"/>
  <c r="K5" i="9"/>
  <c r="H21" i="9"/>
  <c r="I17" i="9"/>
  <c r="G16" i="9"/>
  <c r="J11" i="9"/>
  <c r="I8" i="9"/>
  <c r="K6" i="9"/>
  <c r="H17" i="9"/>
  <c r="I11" i="9"/>
  <c r="K9" i="9"/>
  <c r="G21" i="9"/>
  <c r="J6" i="9"/>
  <c r="I5" i="9"/>
  <c r="K11" i="9"/>
  <c r="H16" i="9"/>
  <c r="K7" i="9"/>
  <c r="J12" i="9"/>
  <c r="J17" i="9"/>
  <c r="K8" i="9"/>
  <c r="J13" i="9"/>
  <c r="I6" i="9"/>
  <c r="K12" i="9"/>
  <c r="G17" i="9"/>
  <c r="J8" i="9"/>
  <c r="I13" i="9"/>
  <c r="J9" i="9"/>
  <c r="H15" i="9"/>
  <c r="I9" i="9"/>
  <c r="G15" i="9"/>
  <c r="J5" i="9"/>
  <c r="L16" i="9"/>
  <c r="E21" i="9" l="1"/>
  <c r="B21" i="9" s="1"/>
  <c r="F16" i="9"/>
  <c r="E17" i="9"/>
  <c r="B17" i="9" s="1"/>
  <c r="E10" i="9"/>
  <c r="B10" i="9" s="1"/>
  <c r="E22" i="9"/>
  <c r="B22" i="9" s="1"/>
  <c r="E13" i="9"/>
  <c r="B13" i="9" s="1"/>
  <c r="E6" i="9"/>
  <c r="B6" i="9" s="1"/>
  <c r="E9" i="9"/>
  <c r="B9" i="9" s="1"/>
  <c r="E15" i="9"/>
  <c r="F15" i="9"/>
  <c r="F14" i="9" s="1"/>
  <c r="E16" i="9"/>
  <c r="E7" i="9"/>
  <c r="B7" i="9" s="1"/>
  <c r="E12" i="9"/>
  <c r="B12" i="9" s="1"/>
  <c r="E8" i="9"/>
  <c r="B8" i="9" s="1"/>
  <c r="B293" i="9"/>
  <c r="F23" i="9"/>
  <c r="E5" i="9"/>
  <c r="E11" i="9"/>
  <c r="B11" i="9" s="1"/>
  <c r="E18" i="9"/>
  <c r="B18" i="9" s="1"/>
  <c r="E295" i="9"/>
  <c r="B16" i="9" l="1"/>
  <c r="B15" i="9"/>
  <c r="F3" i="9"/>
  <c r="E14" i="9"/>
  <c r="I12" i="3" s="1"/>
  <c r="B295" i="9"/>
  <c r="E23" i="9"/>
  <c r="I7"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<sst xmlns="http://schemas.openxmlformats.org/spreadsheetml/2006/main" count="4719" uniqueCount="3650">
  <si>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</si>
  <si>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</si>
  <si>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</si>
  <si>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</si>
  <si>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</si>
  <si>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</si>
  <si>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</si>
  <si>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</si>
  <si>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</si>
  <si>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</si>
  <si>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</si>
  <si>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</si>
  <si>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</si>
  <si>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</si>
  <si>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</si>
  <si>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</si>
  <si>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</si>
  <si>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</si>
  <si>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</si>
  <si>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</si>
  <si>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</si>
  <si>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</si>
  <si>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</si>
  <si>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</si>
  <si>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</si>
  <si>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</si>
  <si>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</si>
  <si>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</si>
  <si>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</si>
  <si>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</si>
  <si>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</si>
  <si>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PLAŠKI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</si>
  <si>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</si>
  <si>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</si>
  <si>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</si>
  <si>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</si>
  <si>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</si>
  <si>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</si>
  <si>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</si>
  <si>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</si>
  <si>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</si>
  <si>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</si>
  <si>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</si>
  <si>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</si>
  <si>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</si>
  <si>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</si>
  <si>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</si>
  <si>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</si>
  <si>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</si>
  <si>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</si>
  <si>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</si>
  <si>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</si>
  <si>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</si>
  <si>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</si>
  <si>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</si>
  <si>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</si>
  <si>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10707 - OSNOVNA ŠKOLA PLAŠKI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</si>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</sst>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697175.35</v>
      </c>
      <c r="D2" s="6">
        <f>'PR-RAS'!E6</f>
        <v>623537.38</v>
      </c>
      <c r="E2" s="6">
        <v>0</v>
      </c>
      <c r="F2" s="6">
        <v>0</v>
      </c>
      <c r="G2" s="7">
        <f t="shared" ref="G2:G274" si="0">(B2/1000)*(C2*1+D2*2)</f>
        <v>1944.2501099999999</v>
      </c>
      <c r="H2" s="7">
        <f t="shared" ref="H2:H27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492978.05</v>
      </c>
      <c r="D45" s="1">
        <f>'PR-RAS'!E49</f>
        <v>542167.72</v>
      </c>
      <c r="E45" s="1">
        <v>0</v>
      </c>
      <c r="F45" s="1">
        <v>0</v>
      </c>
      <c r="G45" s="2">
        <f t="shared" si="0"/>
        <v>69401.793559999991</v>
      </c>
      <c r="H45" s="2">
        <f t="shared" si="1"/>
        <v>0.33000000001629815</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492978.05</v>
      </c>
      <c r="D64" s="1">
        <f>'PR-RAS'!E68</f>
        <v>542167.72</v>
      </c>
      <c r="E64" s="1">
        <v>0</v>
      </c>
      <c r="F64" s="1">
        <v>0</v>
      </c>
      <c r="G64" s="2">
        <f t="shared" si="0"/>
        <v>99370.74987</v>
      </c>
      <c r="H64" s="2">
        <f t="shared" si="1"/>
        <v>0.33000000001629815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492978.05</v>
      </c>
      <c r="D65" s="1">
        <f>'PR-RAS'!E69</f>
        <v>537167.72</v>
      </c>
      <c r="E65" s="1">
        <v>0</v>
      </c>
      <c r="F65" s="1">
        <v>0</v>
      </c>
      <c r="G65" s="2">
        <f t="shared" si="0"/>
        <v>100308.06336</v>
      </c>
      <c r="H65" s="2">
        <f t="shared" si="1"/>
        <v>0.33000000001629815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5000</v>
      </c>
      <c r="E66" s="1">
        <v>0</v>
      </c>
      <c r="F66" s="1">
        <v>0</v>
      </c>
      <c r="G66" s="2">
        <f t="shared" si="0"/>
        <v>650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14521.1</v>
      </c>
      <c r="D102" s="1">
        <f>'PR-RAS'!E106</f>
        <v>14468.55</v>
      </c>
      <c r="E102" s="1">
        <v>0</v>
      </c>
      <c r="F102" s="1">
        <v>0</v>
      </c>
      <c r="G102" s="2">
        <f t="shared" si="0"/>
        <v>4389.2781999999997</v>
      </c>
      <c r="H102" s="2">
        <f t="shared" si="1"/>
        <v>0.55000000000109139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14521.1</v>
      </c>
      <c r="D108" s="1">
        <f>'PR-RAS'!E112</f>
        <v>14468.55</v>
      </c>
      <c r="E108" s="1">
        <v>0</v>
      </c>
      <c r="F108" s="1">
        <v>0</v>
      </c>
      <c r="G108" s="2">
        <f t="shared" si="0"/>
        <v>4650.0273999999999</v>
      </c>
      <c r="H108" s="2">
        <f t="shared" si="1"/>
        <v>0.55000000000109139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14521.1</v>
      </c>
      <c r="D113" s="1">
        <f>'PR-RAS'!E117</f>
        <v>14468.55</v>
      </c>
      <c r="E113" s="1">
        <v>0</v>
      </c>
      <c r="F113" s="1">
        <v>0</v>
      </c>
      <c r="G113" s="2">
        <f t="shared" si="0"/>
        <v>4867.3184000000001</v>
      </c>
      <c r="H113" s="2">
        <f t="shared" si="1"/>
        <v>0.55000000000109139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2575</v>
      </c>
      <c r="D121" s="1">
        <f>'PR-RAS'!E125</f>
        <v>1052.5</v>
      </c>
      <c r="E121" s="1">
        <v>0</v>
      </c>
      <c r="F121" s="1">
        <v>0</v>
      </c>
      <c r="G121" s="2">
        <f t="shared" si="0"/>
        <v>561.6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135</v>
      </c>
      <c r="D122" s="1">
        <f>'PR-RAS'!E126</f>
        <v>1052.5</v>
      </c>
      <c r="E122" s="1">
        <v>0</v>
      </c>
      <c r="F122" s="1">
        <v>0</v>
      </c>
      <c r="G122" s="2">
        <f t="shared" si="0"/>
        <v>271.03999999999996</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135</v>
      </c>
      <c r="D124" s="1">
        <f>'PR-RAS'!E128</f>
        <v>1052.5</v>
      </c>
      <c r="E124" s="1">
        <v>0</v>
      </c>
      <c r="F124" s="1">
        <v>0</v>
      </c>
      <c r="G124" s="2">
        <f t="shared" si="0"/>
        <v>275.52</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2440</v>
      </c>
      <c r="D125" s="1">
        <f>'PR-RAS'!E129</f>
        <v>0</v>
      </c>
      <c r="E125" s="1">
        <v>0</v>
      </c>
      <c r="F125" s="1">
        <v>0</v>
      </c>
      <c r="G125" s="2">
        <f t="shared" si="0"/>
        <v>302.56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900</v>
      </c>
      <c r="D126" s="1">
        <f>'PR-RAS'!E130</f>
        <v>0</v>
      </c>
      <c r="E126" s="1">
        <v>0</v>
      </c>
      <c r="F126" s="1">
        <v>0</v>
      </c>
      <c r="G126" s="2">
        <f t="shared" si="0"/>
        <v>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1540</v>
      </c>
      <c r="D127" s="1">
        <f>'PR-RAS'!E131</f>
        <v>0</v>
      </c>
      <c r="E127" s="1">
        <v>0</v>
      </c>
      <c r="F127" s="1">
        <v>0</v>
      </c>
      <c r="G127" s="2">
        <f t="shared" si="0"/>
        <v>194.04</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187101.2</v>
      </c>
      <c r="D130" s="1">
        <f>'PR-RAS'!E134</f>
        <v>65848.61</v>
      </c>
      <c r="E130" s="1">
        <v>0</v>
      </c>
      <c r="F130" s="1">
        <v>0</v>
      </c>
      <c r="G130" s="2">
        <f t="shared" si="0"/>
        <v>41124.996180000009</v>
      </c>
      <c r="H130" s="2">
        <f t="shared" si="1"/>
        <v>0.59000000001105946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187101.2</v>
      </c>
      <c r="D131" s="1">
        <f>'PR-RAS'!E135</f>
        <v>65848.61</v>
      </c>
      <c r="E131" s="1">
        <v>0</v>
      </c>
      <c r="F131" s="1">
        <v>0</v>
      </c>
      <c r="G131" s="2">
        <f t="shared" si="0"/>
        <v>41443.794600000008</v>
      </c>
      <c r="H131" s="2">
        <f t="shared" si="1"/>
        <v>0.59000000001105946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53853.51</v>
      </c>
      <c r="D132" s="1">
        <f>'PR-RAS'!E136</f>
        <v>58098.61</v>
      </c>
      <c r="E132" s="1">
        <v>0</v>
      </c>
      <c r="F132" s="1">
        <v>0</v>
      </c>
      <c r="G132" s="2">
        <f t="shared" si="0"/>
        <v>22276.645630000003</v>
      </c>
      <c r="H132" s="2">
        <f t="shared" si="1"/>
        <v>0.87999999999738066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133247.69</v>
      </c>
      <c r="D133" s="1">
        <f>'PR-RAS'!E137</f>
        <v>7750</v>
      </c>
      <c r="E133" s="1">
        <v>0</v>
      </c>
      <c r="F133" s="1">
        <v>0</v>
      </c>
      <c r="G133" s="2">
        <f t="shared" si="0"/>
        <v>19634.695080000001</v>
      </c>
      <c r="H133" s="2">
        <f t="shared" si="1"/>
        <v>0.30999999999767169</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569750.11</v>
      </c>
      <c r="D148" s="1">
        <f>'PR-RAS'!E152</f>
        <v>685743.9800000001</v>
      </c>
      <c r="E148" s="1">
        <v>0</v>
      </c>
      <c r="F148" s="1">
        <v>0</v>
      </c>
      <c r="G148" s="2">
        <f t="shared" si="0"/>
        <v>285361.99629000004</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441359.77999999997</v>
      </c>
      <c r="D149" s="1">
        <f>'PR-RAS'!E153</f>
        <v>557849.41</v>
      </c>
      <c r="E149" s="1">
        <v>0</v>
      </c>
      <c r="F149" s="1">
        <v>0</v>
      </c>
      <c r="G149" s="2">
        <f t="shared" si="0"/>
        <v>230444.6728</v>
      </c>
      <c r="H149" s="2">
        <f t="shared" si="1"/>
        <v>0.63000000006286427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364394.25</v>
      </c>
      <c r="D150" s="1">
        <f>'PR-RAS'!E154</f>
        <v>464812.2</v>
      </c>
      <c r="E150" s="1">
        <v>0</v>
      </c>
      <c r="F150" s="1">
        <v>0</v>
      </c>
      <c r="G150" s="2">
        <f t="shared" si="0"/>
        <v>192808.77884999997</v>
      </c>
      <c r="H150" s="2">
        <f t="shared" si="1"/>
        <v>0.45000000001164153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364394.25</v>
      </c>
      <c r="D151" s="1">
        <f>'PR-RAS'!E155</f>
        <v>464812.2</v>
      </c>
      <c r="E151" s="1">
        <v>0</v>
      </c>
      <c r="F151" s="1">
        <v>0</v>
      </c>
      <c r="G151" s="2">
        <f t="shared" si="0"/>
        <v>194102.79749999999</v>
      </c>
      <c r="H151" s="2">
        <f t="shared" si="1"/>
        <v>0.45000000001164153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18613.47</v>
      </c>
      <c r="D155" s="1">
        <f>'PR-RAS'!E159</f>
        <v>16662.16</v>
      </c>
      <c r="E155" s="1">
        <v>0</v>
      </c>
      <c r="F155" s="1">
        <v>0</v>
      </c>
      <c r="G155" s="2">
        <f t="shared" si="0"/>
        <v>7998.4196600000005</v>
      </c>
      <c r="H155" s="2">
        <f t="shared" si="1"/>
        <v>0.63000000000101863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58352.06</v>
      </c>
      <c r="D156" s="1">
        <f>'PR-RAS'!E160</f>
        <v>76375.05</v>
      </c>
      <c r="E156" s="1">
        <v>0</v>
      </c>
      <c r="F156" s="1">
        <v>0</v>
      </c>
      <c r="G156" s="2">
        <f t="shared" si="0"/>
        <v>32720.834800000001</v>
      </c>
      <c r="H156" s="2">
        <f t="shared" si="1"/>
        <v>0.11000000000058208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58352.06</v>
      </c>
      <c r="D158" s="1">
        <f>'PR-RAS'!E162</f>
        <v>76375.05</v>
      </c>
      <c r="E158" s="1">
        <v>0</v>
      </c>
      <c r="F158" s="1">
        <v>0</v>
      </c>
      <c r="G158" s="2">
        <f t="shared" si="0"/>
        <v>33143.039120000001</v>
      </c>
      <c r="H158" s="2">
        <f t="shared" si="1"/>
        <v>0.11000000000058208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126287.09999999999</v>
      </c>
      <c r="D160" s="1">
        <f>'PR-RAS'!E164</f>
        <v>124892.79000000001</v>
      </c>
      <c r="E160" s="1">
        <v>0</v>
      </c>
      <c r="F160" s="1">
        <v>0</v>
      </c>
      <c r="G160" s="2">
        <f t="shared" si="0"/>
        <v>59795.556120000001</v>
      </c>
      <c r="H160" s="2">
        <f t="shared" si="1"/>
        <v>0.30999999998311978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28515.31</v>
      </c>
      <c r="D161" s="1">
        <f>'PR-RAS'!E165</f>
        <v>29988.850000000002</v>
      </c>
      <c r="E161" s="1">
        <v>0</v>
      </c>
      <c r="F161" s="1">
        <v>0</v>
      </c>
      <c r="G161" s="2">
        <f t="shared" si="0"/>
        <v>14158.881600000002</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1725.7</v>
      </c>
      <c r="D162" s="1">
        <f>'PR-RAS'!E166</f>
        <v>1188.8399999999999</v>
      </c>
      <c r="E162" s="1">
        <v>0</v>
      </c>
      <c r="F162" s="1">
        <v>0</v>
      </c>
      <c r="G162" s="2">
        <f t="shared" si="0"/>
        <v>660.64418000000001</v>
      </c>
      <c r="H162" s="2">
        <f t="shared" si="1"/>
        <v>0.46000000000003638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26254.89</v>
      </c>
      <c r="D163" s="1">
        <f>'PR-RAS'!E167</f>
        <v>27535.09</v>
      </c>
      <c r="E163" s="1">
        <v>0</v>
      </c>
      <c r="F163" s="1">
        <v>0</v>
      </c>
      <c r="G163" s="2">
        <f t="shared" si="0"/>
        <v>13174.661340000002</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534.72</v>
      </c>
      <c r="D164" s="1">
        <f>'PR-RAS'!E168</f>
        <v>1253.72</v>
      </c>
      <c r="E164" s="1">
        <v>0</v>
      </c>
      <c r="F164" s="1">
        <v>0</v>
      </c>
      <c r="G164" s="2">
        <f t="shared" si="0"/>
        <v>495.87207999999998</v>
      </c>
      <c r="H164" s="2">
        <f t="shared" si="1"/>
        <v>0.55999999999994543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11.2</v>
      </c>
      <c r="E165" s="1">
        <v>0</v>
      </c>
      <c r="F165" s="1">
        <v>0</v>
      </c>
      <c r="G165" s="2">
        <f t="shared" si="0"/>
        <v>3.6736</v>
      </c>
      <c r="H165" s="2">
        <f t="shared" si="1"/>
        <v>0.19999999999999929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41850.03</v>
      </c>
      <c r="D166" s="1">
        <f>'PR-RAS'!E170</f>
        <v>44595.81</v>
      </c>
      <c r="E166" s="1">
        <v>0</v>
      </c>
      <c r="F166" s="1">
        <v>0</v>
      </c>
      <c r="G166" s="2">
        <f t="shared" si="0"/>
        <v>21621.87225</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7262.08</v>
      </c>
      <c r="D167" s="1">
        <f>'PR-RAS'!E171</f>
        <v>9172.61</v>
      </c>
      <c r="E167" s="1">
        <v>0</v>
      </c>
      <c r="F167" s="1">
        <v>0</v>
      </c>
      <c r="G167" s="2">
        <f t="shared" si="0"/>
        <v>4250.8118000000004</v>
      </c>
      <c r="H167" s="2">
        <f t="shared" si="1"/>
        <v>0.46999999999934516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29797.02</v>
      </c>
      <c r="D168" s="1">
        <f>'PR-RAS'!E172</f>
        <v>29125.34</v>
      </c>
      <c r="E168" s="1">
        <v>0</v>
      </c>
      <c r="F168" s="1">
        <v>0</v>
      </c>
      <c r="G168" s="2">
        <f t="shared" si="0"/>
        <v>14703.965900000001</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4082.28</v>
      </c>
      <c r="D169" s="1">
        <f>'PR-RAS'!E173</f>
        <v>5049.68</v>
      </c>
      <c r="E169" s="1">
        <v>0</v>
      </c>
      <c r="F169" s="1">
        <v>0</v>
      </c>
      <c r="G169" s="2">
        <f t="shared" si="0"/>
        <v>2382.5155200000004</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624.57000000000005</v>
      </c>
      <c r="D170" s="1">
        <f>'PR-RAS'!E174</f>
        <v>1066.18</v>
      </c>
      <c r="E170" s="1">
        <v>0</v>
      </c>
      <c r="F170" s="1">
        <v>0</v>
      </c>
      <c r="G170" s="2">
        <f t="shared" si="0"/>
        <v>465.92117000000007</v>
      </c>
      <c r="H170" s="2">
        <f t="shared" si="1"/>
        <v>0.61000000000001364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84.08</v>
      </c>
      <c r="D171" s="1">
        <f>'PR-RAS'!E175</f>
        <v>182</v>
      </c>
      <c r="E171" s="1">
        <v>0</v>
      </c>
      <c r="F171" s="1">
        <v>0</v>
      </c>
      <c r="G171" s="2">
        <f t="shared" si="0"/>
        <v>76.173600000000008</v>
      </c>
      <c r="H171" s="2">
        <f t="shared" si="1"/>
        <v>7.9999999999998295E-2</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51654.93</v>
      </c>
      <c r="D174" s="1">
        <f>'PR-RAS'!E178</f>
        <v>47629.19</v>
      </c>
      <c r="E174" s="1">
        <v>0</v>
      </c>
      <c r="F174" s="1">
        <v>0</v>
      </c>
      <c r="G174" s="2">
        <f t="shared" si="0"/>
        <v>25416.002629999999</v>
      </c>
      <c r="H174" s="2">
        <f t="shared" si="1"/>
        <v>0.26000000000203727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35907.39</v>
      </c>
      <c r="D175" s="1">
        <f>'PR-RAS'!E179</f>
        <v>31789.84</v>
      </c>
      <c r="E175" s="1">
        <v>0</v>
      </c>
      <c r="F175" s="1">
        <v>0</v>
      </c>
      <c r="G175" s="2">
        <f t="shared" si="0"/>
        <v>17310.750179999999</v>
      </c>
      <c r="H175" s="2">
        <f t="shared" si="1"/>
        <v>0.5499999999992724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922.43</v>
      </c>
      <c r="D176" s="1">
        <f>'PR-RAS'!E180</f>
        <v>4196.1400000000003</v>
      </c>
      <c r="E176" s="1">
        <v>0</v>
      </c>
      <c r="F176" s="1">
        <v>0</v>
      </c>
      <c r="G176" s="2">
        <f t="shared" si="0"/>
        <v>1630.0742500000001</v>
      </c>
      <c r="H176" s="2">
        <f t="shared" si="1"/>
        <v>0.5700000000002774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235</v>
      </c>
      <c r="D177" s="1">
        <f>'PR-RAS'!E181</f>
        <v>2497.39</v>
      </c>
      <c r="E177" s="1">
        <v>0</v>
      </c>
      <c r="F177" s="1">
        <v>0</v>
      </c>
      <c r="G177" s="2">
        <f t="shared" si="0"/>
        <v>920.44127999999989</v>
      </c>
      <c r="H177" s="2">
        <f t="shared" si="1"/>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3011.47</v>
      </c>
      <c r="D178" s="1">
        <f>'PR-RAS'!E182</f>
        <v>2132.98</v>
      </c>
      <c r="E178" s="1">
        <v>0</v>
      </c>
      <c r="F178" s="1">
        <v>0</v>
      </c>
      <c r="G178" s="2">
        <f t="shared" si="0"/>
        <v>1288.10511</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2644.72</v>
      </c>
      <c r="D180" s="1">
        <f>'PR-RAS'!E184</f>
        <v>723.59</v>
      </c>
      <c r="E180" s="1">
        <v>0</v>
      </c>
      <c r="F180" s="1">
        <v>0</v>
      </c>
      <c r="G180" s="2">
        <f t="shared" si="0"/>
        <v>732.45009999999991</v>
      </c>
      <c r="H180" s="2">
        <f t="shared" si="1"/>
        <v>0.69000000000016826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4455.47</v>
      </c>
      <c r="D181" s="1">
        <f>'PR-RAS'!E185</f>
        <v>4958.2</v>
      </c>
      <c r="E181" s="1">
        <v>0</v>
      </c>
      <c r="F181" s="1">
        <v>0</v>
      </c>
      <c r="G181" s="2">
        <f t="shared" si="0"/>
        <v>2586.9365999999995</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1148.49</v>
      </c>
      <c r="D182" s="1">
        <f>'PR-RAS'!E186</f>
        <v>1181.05</v>
      </c>
      <c r="E182" s="1">
        <v>0</v>
      </c>
      <c r="F182" s="1">
        <v>0</v>
      </c>
      <c r="G182" s="2">
        <f t="shared" si="0"/>
        <v>635.41678999999999</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3329.96</v>
      </c>
      <c r="D183" s="1">
        <f>'PR-RAS'!E187</f>
        <v>150</v>
      </c>
      <c r="E183" s="1">
        <v>0</v>
      </c>
      <c r="F183" s="1">
        <v>0</v>
      </c>
      <c r="G183" s="2">
        <f t="shared" si="0"/>
        <v>660.65272000000004</v>
      </c>
      <c r="H183" s="2">
        <f t="shared" si="1"/>
        <v>3.999999999996362E-2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4266.83</v>
      </c>
      <c r="D190" s="1">
        <f>'PR-RAS'!E194</f>
        <v>2678.94</v>
      </c>
      <c r="E190" s="1">
        <v>0</v>
      </c>
      <c r="F190" s="1">
        <v>0</v>
      </c>
      <c r="G190" s="2">
        <f t="shared" si="0"/>
        <v>1819.0701899999999</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71.66</v>
      </c>
      <c r="E192" s="1">
        <v>0</v>
      </c>
      <c r="F192" s="1">
        <v>0</v>
      </c>
      <c r="G192" s="2">
        <f t="shared" si="0"/>
        <v>27.374119999999998</v>
      </c>
      <c r="H192" s="2">
        <f t="shared" si="1"/>
        <v>0.34000000000000341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1589.42</v>
      </c>
      <c r="D193" s="1">
        <f>'PR-RAS'!E197</f>
        <v>670.15</v>
      </c>
      <c r="E193" s="1">
        <v>0</v>
      </c>
      <c r="F193" s="1">
        <v>0</v>
      </c>
      <c r="G193" s="2">
        <f t="shared" si="0"/>
        <v>562.50624000000005</v>
      </c>
      <c r="H193" s="2">
        <f t="shared" si="1"/>
        <v>0.57000000000005002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985.73</v>
      </c>
      <c r="D195" s="1">
        <f>'PR-RAS'!E199</f>
        <v>1332</v>
      </c>
      <c r="E195" s="1">
        <v>0</v>
      </c>
      <c r="F195" s="1">
        <v>0</v>
      </c>
      <c r="G195" s="2">
        <f t="shared" si="0"/>
        <v>708.04762000000005</v>
      </c>
      <c r="H195" s="2">
        <f t="shared" si="1"/>
        <v>0.26999999999998181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1583.59</v>
      </c>
      <c r="D197" s="1">
        <f>'PR-RAS'!E201</f>
        <v>480.13</v>
      </c>
      <c r="E197" s="1">
        <v>0</v>
      </c>
      <c r="F197" s="1">
        <v>0</v>
      </c>
      <c r="G197" s="2">
        <f t="shared" si="0"/>
        <v>498.59460000000001</v>
      </c>
      <c r="H197" s="2">
        <f t="shared" si="1"/>
        <v>0.54000000000007731</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472.23</v>
      </c>
      <c r="D198" s="1">
        <f>'PR-RAS'!E202</f>
        <v>391.78</v>
      </c>
      <c r="E198" s="1">
        <v>0</v>
      </c>
      <c r="F198" s="1">
        <v>0</v>
      </c>
      <c r="G198" s="2">
        <f t="shared" si="0"/>
        <v>247.39063000000002</v>
      </c>
      <c r="H198" s="2">
        <f t="shared" si="1"/>
        <v>0.45000000000004547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472.23</v>
      </c>
      <c r="D212" s="1">
        <f>'PR-RAS'!E216</f>
        <v>391.78</v>
      </c>
      <c r="E212" s="1">
        <v>0</v>
      </c>
      <c r="F212" s="1">
        <v>0</v>
      </c>
      <c r="G212" s="2">
        <f t="shared" si="0"/>
        <v>264.97168999999997</v>
      </c>
      <c r="H212" s="2">
        <f t="shared" si="1"/>
        <v>0.45000000000004547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472.23</v>
      </c>
      <c r="D213" s="1">
        <f>'PR-RAS'!E217</f>
        <v>391.78</v>
      </c>
      <c r="E213" s="1">
        <v>0</v>
      </c>
      <c r="F213" s="1">
        <v>0</v>
      </c>
      <c r="G213" s="2">
        <f t="shared" si="0"/>
        <v>266.22747999999996</v>
      </c>
      <c r="H213" s="2">
        <f t="shared" si="1"/>
        <v>0.45000000000004547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1280</v>
      </c>
      <c r="D258" s="1">
        <f>'PR-RAS'!E262</f>
        <v>2250</v>
      </c>
      <c r="E258" s="1">
        <v>0</v>
      </c>
      <c r="F258" s="1">
        <v>0</v>
      </c>
      <c r="G258" s="2">
        <f t="shared" si="0"/>
        <v>1485.46</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1280</v>
      </c>
      <c r="D265" s="1">
        <f>'PR-RAS'!E269</f>
        <v>2250</v>
      </c>
      <c r="E265" s="1">
        <v>0</v>
      </c>
      <c r="F265" s="1">
        <v>0</v>
      </c>
      <c r="G265" s="2">
        <f t="shared" si="0"/>
        <v>1525.92</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1280</v>
      </c>
      <c r="D266" s="1">
        <f>'PR-RAS'!E270</f>
        <v>2250</v>
      </c>
      <c r="E266" s="1">
        <v>0</v>
      </c>
      <c r="F266" s="1">
        <v>0</v>
      </c>
      <c r="G266" s="2">
        <f t="shared" si="0"/>
        <v>1531.7</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351</v>
      </c>
      <c r="D269" s="1">
        <f>'PR-RAS'!E273</f>
        <v>360</v>
      </c>
      <c r="E269" s="1">
        <v>0</v>
      </c>
      <c r="F269" s="1">
        <v>0</v>
      </c>
      <c r="G269" s="2">
        <f t="shared" si="0"/>
        <v>287.02800000000002</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351</v>
      </c>
      <c r="D270" s="1">
        <f>'PR-RAS'!E274</f>
        <v>360</v>
      </c>
      <c r="E270" s="1">
        <v>0</v>
      </c>
      <c r="F270" s="1">
        <v>0</v>
      </c>
      <c r="G270" s="2">
        <f t="shared" si="0"/>
        <v>288.09900000000005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351</v>
      </c>
      <c r="D272" s="1">
        <f>'PR-RAS'!E276</f>
        <v>360</v>
      </c>
      <c r="E272" s="1">
        <v>0</v>
      </c>
      <c r="F272" s="1">
        <v>0</v>
      </c>
      <c r="G272" s="2">
        <f t="shared" si="0"/>
        <v>290.24100000000004</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569750.11</v>
      </c>
      <c r="D295" s="1">
        <f>'PR-RAS'!E299</f>
        <v>685743.9800000001</v>
      </c>
      <c r="E295" s="1">
        <v>0</v>
      </c>
      <c r="F295" s="1">
        <v>0</v>
      </c>
      <c r="G295" s="2">
        <f t="shared" si="12"/>
        <v>570723.99258000008</v>
      </c>
      <c r="H295" s="2">
        <f t="shared" si="13"/>
        <v>0.12999999988824129</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127425.23999999999</v>
      </c>
      <c r="D296" s="1">
        <f>'PR-RAS'!E300</f>
        <v>0</v>
      </c>
      <c r="E296" s="1">
        <v>0</v>
      </c>
      <c r="F296" s="1">
        <v>0</v>
      </c>
      <c r="G296" s="2">
        <f t="shared" si="12"/>
        <v>37590.445799999994</v>
      </c>
      <c r="H296" s="2">
        <f t="shared" si="13"/>
        <v>0.23999999999068677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62206.600000000093</v>
      </c>
      <c r="E297" s="1">
        <v>0</v>
      </c>
      <c r="F297" s="1">
        <v>0</v>
      </c>
      <c r="G297" s="2">
        <f t="shared" si="12"/>
        <v>36826.307200000054</v>
      </c>
      <c r="H297" s="2">
        <f t="shared" si="13"/>
        <v>0.39999999990686774</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3922.46</v>
      </c>
      <c r="D298" s="1">
        <f>'PR-RAS'!E302</f>
        <v>7433.75</v>
      </c>
      <c r="E298" s="1">
        <v>0</v>
      </c>
      <c r="F298" s="1">
        <v>0</v>
      </c>
      <c r="G298" s="2">
        <f t="shared" si="12"/>
        <v>5580.6181199999992</v>
      </c>
      <c r="H298" s="2">
        <f t="shared" si="13"/>
        <v>0.71000000000003638</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2218.27</v>
      </c>
      <c r="D300" s="1">
        <f>'PR-RAS'!E304</f>
        <v>100631.88</v>
      </c>
      <c r="E300" s="1">
        <v>0</v>
      </c>
      <c r="F300" s="1">
        <v>0</v>
      </c>
      <c r="G300" s="2">
        <f t="shared" si="12"/>
        <v>60841.126969999998</v>
      </c>
      <c r="H300" s="2">
        <f t="shared" si="13"/>
        <v>0.3899999999953252</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4277.8499999999995</v>
      </c>
      <c r="D355" s="1">
        <f>'PR-RAS'!E360</f>
        <v>17337.57</v>
      </c>
      <c r="E355" s="1">
        <v>0</v>
      </c>
      <c r="F355" s="1">
        <v>0</v>
      </c>
      <c r="G355" s="2">
        <f t="shared" si="12"/>
        <v>13789.358459999998</v>
      </c>
      <c r="H355" s="2">
        <f t="shared" si="13"/>
        <v>0.58000000000083674</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4277.8499999999995</v>
      </c>
      <c r="D368" s="1">
        <f>'PR-RAS'!E373</f>
        <v>9587.57</v>
      </c>
      <c r="E368" s="1">
        <v>0</v>
      </c>
      <c r="F368" s="1">
        <v>0</v>
      </c>
      <c r="G368" s="2">
        <f t="shared" si="12"/>
        <v>8607.2473299999983</v>
      </c>
      <c r="H368" s="2">
        <f t="shared" si="13"/>
        <v>0.58000000000083674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3978.0499999999997</v>
      </c>
      <c r="D374" s="1">
        <f>'PR-RAS'!E379</f>
        <v>9587.57</v>
      </c>
      <c r="E374" s="1">
        <v>0</v>
      </c>
      <c r="F374" s="1">
        <v>0</v>
      </c>
      <c r="G374" s="2">
        <f t="shared" si="12"/>
        <v>8636.1398699999991</v>
      </c>
      <c r="H374" s="2">
        <f t="shared" si="13"/>
        <v>0.48000000000001819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733.99</v>
      </c>
      <c r="D375" s="1">
        <f>'PR-RAS'!E380</f>
        <v>1338</v>
      </c>
      <c r="E375" s="1">
        <v>0</v>
      </c>
      <c r="F375" s="1">
        <v>0</v>
      </c>
      <c r="G375" s="2">
        <f t="shared" si="12"/>
        <v>1275.3362599999998</v>
      </c>
      <c r="H375" s="2">
        <f t="shared" si="13"/>
        <v>9.9999999999909051E-3</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224</v>
      </c>
      <c r="D376" s="1">
        <f>'PR-RAS'!E381</f>
        <v>0</v>
      </c>
      <c r="E376" s="1">
        <v>0</v>
      </c>
      <c r="F376" s="1">
        <v>0</v>
      </c>
      <c r="G376" s="2">
        <f t="shared" si="12"/>
        <v>84</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777.4</v>
      </c>
      <c r="D380" s="1">
        <f>'PR-RAS'!E385</f>
        <v>5000</v>
      </c>
      <c r="E380" s="1">
        <v>0</v>
      </c>
      <c r="F380" s="1">
        <v>0</v>
      </c>
      <c r="G380" s="2">
        <f t="shared" si="12"/>
        <v>4084.6345999999999</v>
      </c>
      <c r="H380" s="2">
        <f t="shared" si="13"/>
        <v>0.39999999999997726</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2242.66</v>
      </c>
      <c r="D381" s="1">
        <f>'PR-RAS'!E386</f>
        <v>3249.57</v>
      </c>
      <c r="E381" s="1">
        <v>0</v>
      </c>
      <c r="F381" s="1">
        <v>0</v>
      </c>
      <c r="G381" s="2">
        <f t="shared" si="12"/>
        <v>3321.8839999999996</v>
      </c>
      <c r="H381" s="2">
        <f t="shared" si="13"/>
        <v>0.76999999999998181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299.8</v>
      </c>
      <c r="D388" s="1">
        <f>'PR-RAS'!E393</f>
        <v>0</v>
      </c>
      <c r="E388" s="1">
        <v>0</v>
      </c>
      <c r="F388" s="1">
        <v>0</v>
      </c>
      <c r="G388" s="2">
        <f t="shared" si="12"/>
        <v>116.02260000000001</v>
      </c>
      <c r="H388" s="2">
        <f t="shared" si="13"/>
        <v>0.19999999999998863</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299.8</v>
      </c>
      <c r="D389" s="1">
        <f>'PR-RAS'!E394</f>
        <v>0</v>
      </c>
      <c r="E389" s="1">
        <v>0</v>
      </c>
      <c r="F389" s="1">
        <v>0</v>
      </c>
      <c r="G389" s="2">
        <f t="shared" si="12"/>
        <v>116.3224</v>
      </c>
      <c r="H389" s="2">
        <f t="shared" si="13"/>
        <v>0.19999999999998863</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7750</v>
      </c>
      <c r="E407" s="1">
        <v>0</v>
      </c>
      <c r="F407" s="1">
        <v>0</v>
      </c>
      <c r="G407" s="2">
        <f t="shared" si="12"/>
        <v>6293</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7750</v>
      </c>
      <c r="E408" s="1">
        <v>0</v>
      </c>
      <c r="F408" s="1">
        <v>0</v>
      </c>
      <c r="G408" s="2">
        <f t="shared" si="12"/>
        <v>6308.5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4277.8499999999995</v>
      </c>
      <c r="D413" s="1">
        <f>'PR-RAS'!E418</f>
        <v>17337.57</v>
      </c>
      <c r="E413" s="1">
        <v>0</v>
      </c>
      <c r="F413" s="1">
        <v>0</v>
      </c>
      <c r="G413" s="2">
        <f t="shared" si="12"/>
        <v>16048.631879999999</v>
      </c>
      <c r="H413" s="2">
        <f t="shared" si="13"/>
        <v>0.58000000000083674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15200</v>
      </c>
      <c r="E414" s="1">
        <v>0</v>
      </c>
      <c r="F414" s="1">
        <v>0</v>
      </c>
      <c r="G414" s="2">
        <f t="shared" si="12"/>
        <v>12555.199999999999</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132947.89000000001</v>
      </c>
      <c r="D415" s="1">
        <f>'PR-RAS'!E420</f>
        <v>0</v>
      </c>
      <c r="E415" s="1">
        <v>0</v>
      </c>
      <c r="F415" s="1">
        <v>0</v>
      </c>
      <c r="G415" s="2">
        <f t="shared" si="12"/>
        <v>55040.426460000002</v>
      </c>
      <c r="H415" s="2">
        <f t="shared" si="13"/>
        <v>0.10999999998603016</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697175.35</v>
      </c>
      <c r="D417" s="1">
        <f>'PR-RAS'!E422</f>
        <v>623537.38</v>
      </c>
      <c r="E417" s="1">
        <v>0</v>
      </c>
      <c r="F417" s="1">
        <v>0</v>
      </c>
      <c r="G417" s="2">
        <f t="shared" si="12"/>
        <v>808808.04575999989</v>
      </c>
      <c r="H417" s="2">
        <f t="shared" si="13"/>
        <v>0.72999999998137355</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574027.96</v>
      </c>
      <c r="D418" s="1">
        <f>'PR-RAS'!E423</f>
        <v>703081.55</v>
      </c>
      <c r="E418" s="1">
        <v>0</v>
      </c>
      <c r="F418" s="1">
        <v>0</v>
      </c>
      <c r="G418" s="2">
        <f t="shared" si="12"/>
        <v>825739.67201999994</v>
      </c>
      <c r="H418" s="2">
        <f t="shared" si="13"/>
        <v>0.48999999999068677</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123147.39000000001</v>
      </c>
      <c r="D419" s="1">
        <f>'PR-RAS'!E424</f>
        <v>0</v>
      </c>
      <c r="E419" s="1">
        <v>0</v>
      </c>
      <c r="F419" s="1">
        <v>0</v>
      </c>
      <c r="G419" s="2">
        <f t="shared" si="12"/>
        <v>51475.609020000004</v>
      </c>
      <c r="H419" s="2">
        <f t="shared" si="13"/>
        <v>0.39000000001396984</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79544.170000000042</v>
      </c>
      <c r="E420" s="1">
        <v>0</v>
      </c>
      <c r="F420" s="1">
        <v>0</v>
      </c>
      <c r="G420" s="2">
        <f t="shared" si="12"/>
        <v>66658.014460000035</v>
      </c>
      <c r="H420" s="2">
        <f t="shared" si="13"/>
        <v>0.17000000004190952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22633.75</v>
      </c>
      <c r="E421" s="1">
        <v>0</v>
      </c>
      <c r="F421" s="1">
        <v>0</v>
      </c>
      <c r="G421" s="2">
        <f t="shared" si="12"/>
        <v>19012.349999999999</v>
      </c>
      <c r="H421" s="2">
        <f t="shared" si="13"/>
        <v>0.25</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129025.43000000001</v>
      </c>
      <c r="D422" s="1">
        <f>'PR-RAS'!E427</f>
        <v>0</v>
      </c>
      <c r="E422" s="1">
        <v>0</v>
      </c>
      <c r="F422" s="1">
        <v>0</v>
      </c>
      <c r="G422" s="2">
        <f t="shared" si="12"/>
        <v>54319.706030000001</v>
      </c>
      <c r="H422" s="2">
        <f t="shared" si="13"/>
        <v>0.430000000007567</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2218.27</v>
      </c>
      <c r="D423" s="1">
        <f>'PR-RAS'!E428</f>
        <v>100631.88</v>
      </c>
      <c r="E423" s="1">
        <v>0</v>
      </c>
      <c r="F423" s="1">
        <v>0</v>
      </c>
      <c r="G423" s="2">
        <f t="shared" si="12"/>
        <v>85869.416660000003</v>
      </c>
      <c r="H423" s="2">
        <f t="shared" si="13"/>
        <v>0.3899999999953252</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697175.35</v>
      </c>
      <c r="D637" s="1">
        <f>'PR-RAS'!E643</f>
        <v>623537.38</v>
      </c>
      <c r="E637" s="1">
        <v>0</v>
      </c>
      <c r="F637" s="1">
        <v>0</v>
      </c>
      <c r="G637" s="2">
        <f t="shared" si="14"/>
        <v>1236543.06996</v>
      </c>
      <c r="H637" s="2">
        <f t="shared" si="15"/>
        <v>0.72999999998137355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574027.96</v>
      </c>
      <c r="D638" s="1">
        <f>'PR-RAS'!E644</f>
        <v>703081.55</v>
      </c>
      <c r="E638" s="1">
        <v>0</v>
      </c>
      <c r="F638" s="1">
        <v>0</v>
      </c>
      <c r="G638" s="2">
        <f t="shared" si="14"/>
        <v>1261381.7052200001</v>
      </c>
      <c r="H638" s="2">
        <f t="shared" si="15"/>
        <v>0.48999999999068677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123147.39000000001</v>
      </c>
      <c r="D639" s="1">
        <f>'PR-RAS'!E645</f>
        <v>0</v>
      </c>
      <c r="E639" s="1">
        <v>0</v>
      </c>
      <c r="F639" s="1">
        <v>0</v>
      </c>
      <c r="G639" s="2">
        <f t="shared" si="14"/>
        <v>78568.034820000015</v>
      </c>
      <c r="H639" s="2">
        <f t="shared" si="15"/>
        <v>0.39000000001396984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79544.170000000042</v>
      </c>
      <c r="E640" s="1">
        <v>0</v>
      </c>
      <c r="F640" s="1">
        <v>0</v>
      </c>
      <c r="G640" s="2">
        <f t="shared" si="14"/>
        <v>101657.44926000005</v>
      </c>
      <c r="H640" s="2">
        <f t="shared" si="15"/>
        <v>0.17000000004190952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22633.75</v>
      </c>
      <c r="E641" s="1">
        <v>0</v>
      </c>
      <c r="F641" s="1">
        <v>0</v>
      </c>
      <c r="G641" s="2">
        <f t="shared" si="14"/>
        <v>28971.200000000001</v>
      </c>
      <c r="H641" s="2">
        <f t="shared" si="15"/>
        <v>0.25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129025.43000000001</v>
      </c>
      <c r="D642" s="1">
        <f>'PR-RAS'!E648</f>
        <v>0</v>
      </c>
      <c r="E642" s="1">
        <v>0</v>
      </c>
      <c r="F642" s="1">
        <v>0</v>
      </c>
      <c r="G642" s="2">
        <f t="shared" si="14"/>
        <v>82705.300630000012</v>
      </c>
      <c r="H642" s="2">
        <f t="shared" si="15"/>
        <v>0.430000000007567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5878.0399999999936</v>
      </c>
      <c r="D644" s="1">
        <f>'PR-RAS'!E650</f>
        <v>56910.420000000042</v>
      </c>
      <c r="E644" s="1">
        <v>0</v>
      </c>
      <c r="F644" s="1">
        <v>0</v>
      </c>
      <c r="G644" s="2">
        <f t="shared" si="14"/>
        <v>76966.379840000052</v>
      </c>
      <c r="H644" s="2">
        <f t="shared" si="15"/>
        <v>0.46000000003550667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68034.81</v>
      </c>
      <c r="D645" s="1">
        <f>'PR-RAS'!E651</f>
        <v>0</v>
      </c>
      <c r="E645" s="1">
        <v>0</v>
      </c>
      <c r="F645" s="1">
        <v>0</v>
      </c>
      <c r="G645" s="2">
        <f t="shared" si="14"/>
        <v>43814.41764</v>
      </c>
      <c r="H645" s="2">
        <f t="shared" si="15"/>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6892.08</v>
      </c>
      <c r="D646" s="1">
        <f>'PR-RAS'!E653</f>
        <v>10727.48</v>
      </c>
      <c r="E646" s="1">
        <v>0</v>
      </c>
      <c r="F646" s="1">
        <v>0</v>
      </c>
      <c r="G646" s="2">
        <f t="shared" si="14"/>
        <v>18283.840800000002</v>
      </c>
      <c r="H646" s="2">
        <f t="shared" si="15"/>
        <v>0.55999999999949068</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119108.1</v>
      </c>
      <c r="D647" s="1">
        <f>'PR-RAS'!E654</f>
        <v>61299.1</v>
      </c>
      <c r="E647" s="1">
        <v>0</v>
      </c>
      <c r="F647" s="1">
        <v>0</v>
      </c>
      <c r="G647" s="2">
        <f t="shared" si="14"/>
        <v>156142.26980000001</v>
      </c>
      <c r="H647" s="2">
        <f t="shared" si="15"/>
        <v>0.20000000000436557</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124389.74</v>
      </c>
      <c r="D648" s="1">
        <f>'PR-RAS'!E655</f>
        <v>72026.58</v>
      </c>
      <c r="E648" s="1">
        <v>0</v>
      </c>
      <c r="F648" s="1">
        <v>0</v>
      </c>
      <c r="G648" s="2">
        <f t="shared" si="14"/>
        <v>173682.55630000003</v>
      </c>
      <c r="H648" s="2">
        <f t="shared" si="15"/>
        <v>0.67999999999301508</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1610.4400000000023</v>
      </c>
      <c r="D649" s="1">
        <f>'PR-RAS'!E656</f>
        <v>0</v>
      </c>
      <c r="E649" s="1">
        <v>0</v>
      </c>
      <c r="F649" s="1">
        <v>0</v>
      </c>
      <c r="G649" s="2">
        <f t="shared" si="14"/>
        <v>1043.5651200000016</v>
      </c>
      <c r="H649" s="2">
        <f t="shared" si="15"/>
        <v>0.44000000000232831</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48</v>
      </c>
      <c r="D651" s="1">
        <f>'PR-RAS'!E658</f>
        <v>46</v>
      </c>
      <c r="E651" s="1">
        <v>0</v>
      </c>
      <c r="F651" s="1">
        <v>0</v>
      </c>
      <c r="G651" s="2">
        <f t="shared" si="14"/>
        <v>91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42</v>
      </c>
      <c r="D653" s="1">
        <f>'PR-RAS'!E660</f>
        <v>35</v>
      </c>
      <c r="E653" s="1">
        <v>0</v>
      </c>
      <c r="F653" s="1">
        <v>0</v>
      </c>
      <c r="G653" s="2">
        <f t="shared" si="14"/>
        <v>73.024000000000001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419531.53</v>
      </c>
      <c r="D676" s="1">
        <f>'PR-RAS'!E683</f>
        <v>462494.76</v>
      </c>
      <c r="E676" s="1">
        <v>0</v>
      </c>
      <c r="F676" s="1">
        <v>0</v>
      </c>
      <c r="G676" s="2">
        <f t="shared" si="14"/>
        <v>907551.70875000011</v>
      </c>
      <c r="H676" s="2">
        <f t="shared" si="15"/>
        <v>0.7099999999627471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73446.52</v>
      </c>
      <c r="D677" s="1">
        <f>'PR-RAS'!E684</f>
        <v>74672.960000000006</v>
      </c>
      <c r="E677" s="1">
        <v>0</v>
      </c>
      <c r="F677" s="1">
        <v>0</v>
      </c>
      <c r="G677" s="2">
        <f t="shared" si="14"/>
        <v>150607.68944000002</v>
      </c>
      <c r="H677" s="2">
        <f t="shared" si="15"/>
        <v>0.51999999998952262</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5000</v>
      </c>
      <c r="E679" s="1">
        <v>0</v>
      </c>
      <c r="F679" s="1">
        <v>0</v>
      </c>
      <c r="G679" s="2">
        <f t="shared" si="14"/>
        <v>6780.0000000000009</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14520.77</v>
      </c>
      <c r="D717" s="1">
        <f>'PR-RAS'!E724</f>
        <v>13506.28</v>
      </c>
      <c r="E717" s="1">
        <v>0</v>
      </c>
      <c r="F717" s="1">
        <v>0</v>
      </c>
      <c r="G717" s="2">
        <f t="shared" si="14"/>
        <v>29737.864280000002</v>
      </c>
      <c r="H717" s="2">
        <f t="shared" si="15"/>
        <v>0.51000000000021828</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1155.71</v>
      </c>
      <c r="D726" s="1">
        <f>'PR-RAS'!E733</f>
        <v>441.44</v>
      </c>
      <c r="E726" s="1">
        <v>0</v>
      </c>
      <c r="F726" s="1">
        <v>0</v>
      </c>
      <c r="G726" s="2">
        <f t="shared" si="14"/>
        <v>1477.97775</v>
      </c>
      <c r="H726" s="2">
        <f t="shared" si="15"/>
        <v>0.72999999999996135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26254.89</v>
      </c>
      <c r="D727" s="1">
        <f>'PR-RAS'!E734</f>
        <v>27535.09</v>
      </c>
      <c r="E727" s="1">
        <v>0</v>
      </c>
      <c r="F727" s="1">
        <v>0</v>
      </c>
      <c r="G727" s="2">
        <f t="shared" si="14"/>
        <v>59042.000820000001</v>
      </c>
      <c r="H727" s="2">
        <f t="shared" si="15"/>
        <v>0.2000000000007276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2245.71</v>
      </c>
      <c r="D729" s="1">
        <f>'PR-RAS'!E736</f>
        <v>65.7</v>
      </c>
      <c r="E729" s="1">
        <v>0</v>
      </c>
      <c r="F729" s="1">
        <v>0</v>
      </c>
      <c r="G729" s="2">
        <f t="shared" si="14"/>
        <v>1730.5360800000001</v>
      </c>
      <c r="H729" s="2">
        <f t="shared" si="15"/>
        <v>0.58999999999996078</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1641.18</v>
      </c>
      <c r="D731" s="1">
        <f>'PR-RAS'!E738</f>
        <v>3968.25</v>
      </c>
      <c r="E731" s="1">
        <v>0</v>
      </c>
      <c r="F731" s="1">
        <v>0</v>
      </c>
      <c r="G731" s="2">
        <f t="shared" si="14"/>
        <v>6991.7064</v>
      </c>
      <c r="H731" s="2">
        <f t="shared" si="15"/>
        <v>0.43000000000006366</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985.73</v>
      </c>
      <c r="D737" s="1">
        <f>'PR-RAS'!E744</f>
        <v>1332</v>
      </c>
      <c r="E737" s="1">
        <v>0</v>
      </c>
      <c r="F737" s="1">
        <v>0</v>
      </c>
      <c r="G737" s="2">
        <f t="shared" si="28"/>
        <v>2686.2012799999998</v>
      </c>
      <c r="H737" s="2">
        <f t="shared" si="29"/>
        <v>0.26999999999998181</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1280</v>
      </c>
      <c r="D836" s="1">
        <f>'PR-RAS'!E843</f>
        <v>2250</v>
      </c>
      <c r="E836" s="1">
        <v>0</v>
      </c>
      <c r="F836" s="1">
        <v>0</v>
      </c>
      <c r="G836" s="2">
        <f t="shared" si="14"/>
        <v>4826.3</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71514.8</v>
      </c>
      <c r="D1582" s="6"/>
      <c r="E1582" s="6">
        <v>0</v>
      </c>
      <c r="F1582" s="6">
        <v>0</v>
      </c>
      <c r="G1582" s="7">
        <f t="shared" ref="G1582:G1686" si="70">B1582/1000*C1582</f>
        <v>71.514800000000008</v>
      </c>
      <c r="H1582" s="7">
        <f t="shared" ref="H1582:H1686" si="71">ABS(C1582-ROUND(C1582,0))</f>
        <v>0.19999999999708962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636130.93999999994</v>
      </c>
      <c r="D1583" s="1">
        <v>0</v>
      </c>
      <c r="E1583" s="1">
        <v>0</v>
      </c>
      <c r="F1583" s="1">
        <v>0</v>
      </c>
      <c r="G1583" s="2">
        <f t="shared" si="70"/>
        <v>1272.26188</v>
      </c>
      <c r="H1583" s="2">
        <f t="shared" si="71"/>
        <v>6.0000000055879354E-2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352.71</v>
      </c>
      <c r="D1584" s="1">
        <v>0</v>
      </c>
      <c r="E1584" s="1">
        <v>0</v>
      </c>
      <c r="F1584" s="1">
        <v>0</v>
      </c>
      <c r="G1584" s="2">
        <f t="shared" si="70"/>
        <v>1.05813</v>
      </c>
      <c r="H1584" s="2">
        <f t="shared" si="71"/>
        <v>0.29000000000002046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618440.66</v>
      </c>
      <c r="D1585" s="1">
        <v>0</v>
      </c>
      <c r="E1585" s="1">
        <v>0</v>
      </c>
      <c r="F1585" s="1">
        <v>0</v>
      </c>
      <c r="G1585" s="2">
        <f t="shared" si="70"/>
        <v>2473.7626400000004</v>
      </c>
      <c r="H1585" s="2">
        <f t="shared" si="71"/>
        <v>0.33999999996740371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493467.83</v>
      </c>
      <c r="D1586" s="1">
        <v>0</v>
      </c>
      <c r="E1586" s="1">
        <v>0</v>
      </c>
      <c r="F1586" s="1">
        <v>0</v>
      </c>
      <c r="G1586" s="2">
        <f t="shared" si="70"/>
        <v>2467.3391500000002</v>
      </c>
      <c r="H1586" s="2">
        <f t="shared" si="71"/>
        <v>0.16999999998370185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121971.05</v>
      </c>
      <c r="D1587" s="1">
        <v>0</v>
      </c>
      <c r="E1587" s="1">
        <v>0</v>
      </c>
      <c r="F1587" s="1">
        <v>0</v>
      </c>
      <c r="G1587" s="2">
        <f t="shared" si="70"/>
        <v>731.82630000000006</v>
      </c>
      <c r="H1587" s="2">
        <f t="shared" si="71"/>
        <v>5.0000000002910383E-2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391.78</v>
      </c>
      <c r="D1588" s="1">
        <v>0</v>
      </c>
      <c r="E1588" s="1">
        <v>0</v>
      </c>
      <c r="F1588" s="1">
        <v>0</v>
      </c>
      <c r="G1588" s="2">
        <f t="shared" si="70"/>
        <v>2.7424599999999999</v>
      </c>
      <c r="H1588" s="2">
        <f t="shared" si="71"/>
        <v>0.22000000000002728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2250</v>
      </c>
      <c r="D1591" s="1">
        <v>0</v>
      </c>
      <c r="E1591" s="1">
        <v>0</v>
      </c>
      <c r="F1591" s="1">
        <v>0</v>
      </c>
      <c r="G1591" s="2">
        <f t="shared" si="70"/>
        <v>22.5</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360</v>
      </c>
      <c r="D1592" s="1">
        <v>0</v>
      </c>
      <c r="E1592" s="1">
        <v>0</v>
      </c>
      <c r="F1592" s="1">
        <v>0</v>
      </c>
      <c r="G1592" s="2">
        <f t="shared" si="70"/>
        <v>3.96</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17337.57</v>
      </c>
      <c r="D1594" s="1">
        <v>0</v>
      </c>
      <c r="E1594" s="1">
        <v>0</v>
      </c>
      <c r="F1594" s="1">
        <v>0</v>
      </c>
      <c r="G1594" s="2">
        <f t="shared" si="70"/>
        <v>225.38840999999999</v>
      </c>
      <c r="H1594" s="2">
        <f t="shared" si="71"/>
        <v>0.43000000000029104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629072.52</v>
      </c>
      <c r="D1602" s="1">
        <v>0</v>
      </c>
      <c r="E1602" s="1">
        <v>0</v>
      </c>
      <c r="F1602" s="1">
        <v>0</v>
      </c>
      <c r="G1602" s="2">
        <f t="shared" si="70"/>
        <v>13210.522920000001</v>
      </c>
      <c r="H1602" s="2">
        <f t="shared" si="71"/>
        <v>0.47999999998137355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88.25</v>
      </c>
      <c r="D1603" s="1">
        <v>0</v>
      </c>
      <c r="E1603" s="1">
        <v>0</v>
      </c>
      <c r="F1603" s="1">
        <v>0</v>
      </c>
      <c r="G1603" s="2">
        <f t="shared" si="70"/>
        <v>1.9414999999999998</v>
      </c>
      <c r="H1603" s="2">
        <f t="shared" si="71"/>
        <v>0.25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611646.70000000007</v>
      </c>
      <c r="D1604" s="1">
        <v>0</v>
      </c>
      <c r="E1604" s="1">
        <v>0</v>
      </c>
      <c r="F1604" s="1">
        <v>0</v>
      </c>
      <c r="G1604" s="2">
        <f t="shared" si="70"/>
        <v>14067.874100000001</v>
      </c>
      <c r="H1604" s="2">
        <f t="shared" si="71"/>
        <v>0.29999999993015081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492224.52</v>
      </c>
      <c r="D1605" s="1">
        <v>0</v>
      </c>
      <c r="E1605" s="1">
        <v>0</v>
      </c>
      <c r="F1605" s="1">
        <v>0</v>
      </c>
      <c r="G1605" s="2">
        <f t="shared" si="70"/>
        <v>11813.388480000001</v>
      </c>
      <c r="H1605" s="2">
        <f t="shared" si="71"/>
        <v>0.47999999998137355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116420.4</v>
      </c>
      <c r="D1606" s="1">
        <v>0</v>
      </c>
      <c r="E1606" s="1">
        <v>0</v>
      </c>
      <c r="F1606" s="1">
        <v>0</v>
      </c>
      <c r="G1606" s="2">
        <f t="shared" si="70"/>
        <v>2910.51</v>
      </c>
      <c r="H1606" s="2">
        <f t="shared" si="71"/>
        <v>0.39999999999417923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391.78</v>
      </c>
      <c r="D1607" s="1">
        <v>0</v>
      </c>
      <c r="E1607" s="1">
        <v>0</v>
      </c>
      <c r="F1607" s="1">
        <v>0</v>
      </c>
      <c r="G1607" s="2">
        <f t="shared" si="70"/>
        <v>10.186279999999998</v>
      </c>
      <c r="H1607" s="2">
        <f t="shared" si="71"/>
        <v>0.22000000000002728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2250</v>
      </c>
      <c r="D1610" s="1">
        <v>0</v>
      </c>
      <c r="E1610" s="1">
        <v>0</v>
      </c>
      <c r="F1610" s="1">
        <v>0</v>
      </c>
      <c r="G1610" s="2">
        <f t="shared" si="70"/>
        <v>65.25</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360</v>
      </c>
      <c r="D1611" s="1">
        <v>0</v>
      </c>
      <c r="E1611" s="1">
        <v>0</v>
      </c>
      <c r="F1611" s="1">
        <v>0</v>
      </c>
      <c r="G1611" s="2">
        <f t="shared" si="70"/>
        <v>10.799999999999999</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17337.57</v>
      </c>
      <c r="D1613" s="1">
        <v>0</v>
      </c>
      <c r="E1613" s="1">
        <v>0</v>
      </c>
      <c r="F1613" s="1">
        <v>0</v>
      </c>
      <c r="G1613" s="2">
        <f t="shared" si="70"/>
        <v>554.80223999999998</v>
      </c>
      <c r="H1613" s="2">
        <f t="shared" si="71"/>
        <v>0.43000000000029104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78573.219999999972</v>
      </c>
      <c r="D1621" s="1">
        <v>0</v>
      </c>
      <c r="E1621" s="1">
        <v>0</v>
      </c>
      <c r="F1621" s="1">
        <v>0</v>
      </c>
      <c r="G1621" s="2">
        <f t="shared" si="70"/>
        <v>3142.9287999999988</v>
      </c>
      <c r="H1621" s="2">
        <f t="shared" si="71"/>
        <v>0.21999999997206032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4713.9399999999996</v>
      </c>
      <c r="D1622" s="1">
        <v>0</v>
      </c>
      <c r="E1622" s="1">
        <v>0</v>
      </c>
      <c r="F1622" s="1">
        <v>0</v>
      </c>
      <c r="G1622" s="2">
        <f t="shared" si="70"/>
        <v>193.27153999999999</v>
      </c>
      <c r="H1622" s="2">
        <f t="shared" si="71"/>
        <v>6.0000000000400178E-2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4713.9399999999996</v>
      </c>
      <c r="D1628" s="1">
        <v>0</v>
      </c>
      <c r="E1628" s="1">
        <v>0</v>
      </c>
      <c r="F1628" s="1">
        <v>0</v>
      </c>
      <c r="G1628" s="2">
        <f t="shared" si="70"/>
        <v>221.55517999999998</v>
      </c>
      <c r="H1628" s="2">
        <f t="shared" si="71"/>
        <v>6.0000000000400178E-2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4713.9399999999996</v>
      </c>
      <c r="D1634" s="1">
        <v>0</v>
      </c>
      <c r="E1634" s="1">
        <v>0</v>
      </c>
      <c r="F1634" s="1">
        <v>0</v>
      </c>
      <c r="G1634" s="2">
        <f t="shared" si="70"/>
        <v>249.83881999999997</v>
      </c>
      <c r="H1634" s="2">
        <f t="shared" si="71"/>
        <v>6.0000000000400178E-2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4713.9399999999996</v>
      </c>
      <c r="D1635" s="1">
        <v>0</v>
      </c>
      <c r="E1635" s="1">
        <v>0</v>
      </c>
      <c r="F1635" s="1">
        <v>0</v>
      </c>
      <c r="G1635" s="2">
        <f t="shared" si="70"/>
        <v>254.55275999999998</v>
      </c>
      <c r="H1635" s="2">
        <f t="shared" si="71"/>
        <v>6.0000000000400178E-2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73859.280000000013</v>
      </c>
      <c r="D1681" s="1">
        <v>0</v>
      </c>
      <c r="E1681" s="1">
        <v>0</v>
      </c>
      <c r="F1681" s="1">
        <v>0</v>
      </c>
      <c r="G1681" s="2">
        <f t="shared" si="70"/>
        <v>7385.9280000000017</v>
      </c>
      <c r="H1681" s="2">
        <f t="shared" si="71"/>
        <v>0.28000000001338776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264.45999999999998</v>
      </c>
      <c r="D1682" s="1">
        <v>0</v>
      </c>
      <c r="E1682" s="1">
        <v>0</v>
      </c>
      <c r="F1682" s="1">
        <v>0</v>
      </c>
      <c r="G1682" s="2">
        <f t="shared" si="70"/>
        <v>26.710460000000001</v>
      </c>
      <c r="H1682" s="2">
        <f t="shared" si="71"/>
        <v>0.45999999999997954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73594.820000000007</v>
      </c>
      <c r="D1683" s="1">
        <v>0</v>
      </c>
      <c r="E1683" s="1">
        <v>0</v>
      </c>
      <c r="F1683" s="1">
        <v>0</v>
      </c>
      <c r="G1683" s="2">
        <f t="shared" si="70"/>
        <v>7506.6716400000005</v>
      </c>
      <c r="H1683" s="2">
        <f t="shared" si="71"/>
        <v>0.17999999999301508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9"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10707</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697175.35</v>
      </c>
      <c r="I16" s="298">
        <f>'PR-RAS'!E6</f>
        <v>623537.38</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569750.11</v>
      </c>
      <c r="I17" s="298">
        <f>'PR-RAS'!E152</f>
        <v>685743.9800000001</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5878.0399999999936</v>
      </c>
      <c r="I19" s="298">
        <f>'PR-RAS'!E650</f>
        <v>56910.420000000042</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71514.8</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78573.219999999972</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4713.9399999999996</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73859.280000000013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547" zoomScaleNormal="100" workbookViewId="0">
      <selection activeCell="E137" sqref="E137"/>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697175.35</v>
      </c>
      <c r="E6" s="59">
        <f>E7+E43+E49+E82+E106+E125+E134+E140</f>
        <v>623537.38</v>
      </c>
      <c r="F6" s="44">
        <f t="shared" ref="F6:F132" si="0">IF(D6&lt;&gt;0,IF(E6/D6&gt;=100,"&gt;&gt;100",E6/D6*100),"-")</f>
        <v>89.437668729968721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492978.05</v>
      </c>
      <c r="E49" s="59">
        <f>E50+E53+E58+E61+E64+E68+E71+E74+E77</f>
        <v>542167.72</v>
      </c>
      <c r="F49" s="44">
        <f t="shared" si="0"/>
        <v>109.97806494629934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492978.05</v>
      </c>
      <c r="E68" s="59">
        <f t="shared" si="11"/>
        <v>542167.72</v>
      </c>
      <c r="F68" s="44">
        <f t="shared" si="0"/>
        <v>109.97806494629934</v>
      </c>
    </row>
    <row r="69" spans="1:6" ht="12.75" customHeight="1" x14ac:dyDescent="0.2">
      <c r="A69" s="62" t="s">
        <v>189</v>
      </c>
      <c r="B69" s="63" t="s">
        <v>190</v>
      </c>
      <c r="C69" s="267" t="s">
        <v>189</v>
      </c>
      <c r="D69" s="193">
        <v>492978.05</v>
      </c>
      <c r="E69" s="193">
        <v>537167.72</v>
      </c>
      <c r="F69" s="44">
        <f t="shared" si="0"/>
        <v>108.96382100582369</v>
      </c>
    </row>
    <row r="70" spans="1:6" ht="12" x14ac:dyDescent="0.2">
      <c r="A70" s="62" t="s">
        <v>191</v>
      </c>
      <c r="B70" s="63" t="s">
        <v>192</v>
      </c>
      <c r="C70" s="267" t="s">
        <v>191</v>
      </c>
      <c r="D70" s="193">
        <v>0</v>
      </c>
      <c r="E70" s="193">
        <v>5000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14521.1</v>
      </c>
      <c r="E106" s="59">
        <f>E107+E112+E120+E124</f>
        <v>14468.55</v>
      </c>
      <c r="F106" s="44">
        <f t="shared" si="0"/>
        <v>99.638112815144851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14521.1</v>
      </c>
      <c r="E112" s="59">
        <f t="shared" si="20"/>
        <v>14468.55</v>
      </c>
      <c r="F112" s="44">
        <f t="shared" si="0"/>
        <v>99.638112815144851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14521.1</v>
      </c>
      <c r="E117" s="193">
        <v>14468.55</v>
      </c>
      <c r="F117" s="44">
        <f t="shared" si="0"/>
        <v>99.638112815144851</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2575</v>
      </c>
      <c r="E125" s="59">
        <f t="shared" si="22"/>
        <v>1052.5</v>
      </c>
      <c r="F125" s="44">
        <f t="shared" si="0"/>
        <v>40.873786407766985</v>
      </c>
    </row>
    <row r="126" spans="1:6" ht="12.75" customHeight="1" x14ac:dyDescent="0.2">
      <c r="A126" s="62">
        <v>661</v>
      </c>
      <c r="B126" s="64" t="s">
        <v>303</v>
      </c>
      <c r="C126" s="267" t="s">
        <v>304</v>
      </c>
      <c r="D126" s="59">
        <f t="shared" ref="D126:E126" si="23">SUM(D127:D128)</f>
        <v>135</v>
      </c>
      <c r="E126" s="59">
        <f t="shared" si="23"/>
        <v>1052.5</v>
      </c>
      <c r="F126" s="44">
        <f t="shared" si="0"/>
        <v>779.62962962962968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135</v>
      </c>
      <c r="E128" s="193">
        <v>1052.5</v>
      </c>
      <c r="F128" s="44">
        <f t="shared" si="0"/>
        <v>779.62962962962968</v>
      </c>
    </row>
    <row r="129" spans="1:6" ht="22.8" x14ac:dyDescent="0.2">
      <c r="A129" s="62">
        <v>663</v>
      </c>
      <c r="B129" s="181" t="s">
        <v>309</v>
      </c>
      <c r="C129" s="267" t="s">
        <v>310</v>
      </c>
      <c r="D129" s="59">
        <f t="shared" ref="D129:E129" si="24">SUM(D130:D133)</f>
        <v>2440</v>
      </c>
      <c r="E129" s="59">
        <f t="shared" si="24"/>
        <v>0</v>
      </c>
      <c r="F129" s="44">
        <f t="shared" si="0"/>
        <v>0</v>
      </c>
    </row>
    <row r="130" spans="1:6" ht="12.75" customHeight="1" x14ac:dyDescent="0.2">
      <c r="A130" s="62">
        <v>6631</v>
      </c>
      <c r="B130" s="64" t="s">
        <v>311</v>
      </c>
      <c r="C130" s="267" t="s">
        <v>312</v>
      </c>
      <c r="D130" s="193">
        <v>900</v>
      </c>
      <c r="E130" s="193"/>
      <c r="F130" s="44">
        <f t="shared" si="0"/>
        <v>0</v>
      </c>
    </row>
    <row r="131" spans="1:6" ht="12.75" customHeight="1" x14ac:dyDescent="0.2">
      <c r="A131" s="62">
        <v>6632</v>
      </c>
      <c r="B131" s="181" t="s">
        <v>313</v>
      </c>
      <c r="C131" s="267" t="s">
        <v>314</v>
      </c>
      <c r="D131" s="193">
        <v>1540</v>
      </c>
      <c r="E131" s="193"/>
      <c r="F131" s="44">
        <f t="shared" si="0"/>
        <v>0</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187101.2</v>
      </c>
      <c r="E134" s="59">
        <f t="shared" si="25"/>
        <v>65848.61</v>
      </c>
      <c r="F134" s="44">
        <f t="shared" ref="F134:F229" si="26">IF(D134&lt;&gt;0,IF(E134/D134&gt;=100,"&gt;&gt;100",E134/D134*100),"-")</f>
        <v>35.194114201298547</v>
      </c>
    </row>
    <row r="135" spans="1:6" ht="22.8" x14ac:dyDescent="0.2">
      <c r="A135" s="62">
        <v>671</v>
      </c>
      <c r="B135" s="181" t="s">
        <v>321</v>
      </c>
      <c r="C135" s="267" t="s">
        <v>322</v>
      </c>
      <c r="D135" s="59">
        <f t="shared" ref="D135:E135" si="27">SUM(D136:D138)</f>
        <v>187101.2</v>
      </c>
      <c r="E135" s="59">
        <f t="shared" si="27"/>
        <v>65848.61</v>
      </c>
      <c r="F135" s="44">
        <f t="shared" si="26"/>
        <v>35.194114201298547</v>
      </c>
    </row>
    <row r="136" spans="1:6" ht="12.75" customHeight="1" x14ac:dyDescent="0.2">
      <c r="A136" s="62">
        <v>6711</v>
      </c>
      <c r="B136" s="64" t="s">
        <v>323</v>
      </c>
      <c r="C136" s="267" t="s">
        <v>324</v>
      </c>
      <c r="D136" s="193">
        <v>53853.51</v>
      </c>
      <c r="E136" s="193">
        <v>58098.61</v>
      </c>
      <c r="F136" s="44">
        <f t="shared" si="26"/>
        <v>107.88268025612444</v>
      </c>
    </row>
    <row r="137" spans="1:6" ht="22.8" x14ac:dyDescent="0.2">
      <c r="A137" s="62">
        <v>6712</v>
      </c>
      <c r="B137" s="181" t="s">
        <v>325</v>
      </c>
      <c r="C137" s="267" t="s">
        <v>326</v>
      </c>
      <c r="D137" s="193">
        <v>133247.69</v>
      </c>
      <c r="E137" s="193">
        <v>7750</v>
      </c>
      <c r="F137" s="44">
        <f t="shared" si="26"/>
        <v>5.8162359137332889</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569750.11</v>
      </c>
      <c r="E152" s="59">
        <f>E153+E164+E202+E221+E230+E262+E273</f>
        <v>685743.9800000001</v>
      </c>
      <c r="F152" s="44">
        <f t="shared" si="26"/>
        <v>120.35872709177715</v>
      </c>
    </row>
    <row r="153" spans="1:6" ht="12.75" customHeight="1" x14ac:dyDescent="0.2">
      <c r="A153" s="62">
        <v>31</v>
      </c>
      <c r="B153" s="63" t="s">
        <v>356</v>
      </c>
      <c r="C153" s="267" t="s">
        <v>35</v>
      </c>
      <c r="D153" s="59">
        <f t="shared" ref="D153:E153" si="30">D154+D159+D160</f>
        <v>441359.77999999997</v>
      </c>
      <c r="E153" s="59">
        <f t="shared" si="30"/>
        <v>557849.41</v>
      </c>
      <c r="F153" s="44">
        <f t="shared" si="26"/>
        <v>126.39334966135792</v>
      </c>
    </row>
    <row r="154" spans="1:6" ht="12.75" customHeight="1" x14ac:dyDescent="0.2">
      <c r="A154" s="62">
        <v>311</v>
      </c>
      <c r="B154" s="63" t="s">
        <v>357</v>
      </c>
      <c r="C154" s="267" t="s">
        <v>358</v>
      </c>
      <c r="D154" s="59">
        <f t="shared" ref="D154:E154" si="31">SUM(D155:D158)</f>
        <v>364394.25</v>
      </c>
      <c r="E154" s="59">
        <f t="shared" si="31"/>
        <v>464812.2</v>
      </c>
      <c r="F154" s="44">
        <f t="shared" si="26"/>
        <v>127.55750125036276</v>
      </c>
    </row>
    <row r="155" spans="1:6" ht="12.75" customHeight="1" x14ac:dyDescent="0.2">
      <c r="A155" s="62">
        <v>3111</v>
      </c>
      <c r="B155" s="63" t="s">
        <v>359</v>
      </c>
      <c r="C155" s="267" t="s">
        <v>360</v>
      </c>
      <c r="D155" s="193">
        <v>364394.25</v>
      </c>
      <c r="E155" s="193">
        <v>464812.2</v>
      </c>
      <c r="F155" s="44">
        <f t="shared" si="26"/>
        <v>127.55750125036276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18613.47</v>
      </c>
      <c r="E159" s="193">
        <v>16662.16</v>
      </c>
      <c r="F159" s="44">
        <f t="shared" si="26"/>
        <v>89.516677975681048</v>
      </c>
    </row>
    <row r="160" spans="1:6" ht="12.75" customHeight="1" x14ac:dyDescent="0.2">
      <c r="A160" s="62">
        <v>313</v>
      </c>
      <c r="B160" s="64" t="s">
        <v>369</v>
      </c>
      <c r="C160" s="267" t="s">
        <v>370</v>
      </c>
      <c r="D160" s="59">
        <f t="shared" ref="D160:E160" si="32">SUM(D161:D163)</f>
        <v>58352.06</v>
      </c>
      <c r="E160" s="59">
        <f t="shared" si="32"/>
        <v>76375.05</v>
      </c>
      <c r="F160" s="44">
        <f t="shared" si="26"/>
        <v>130.8866387921866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58352.06</v>
      </c>
      <c r="E162" s="193">
        <v>76375.05</v>
      </c>
      <c r="F162" s="44">
        <f t="shared" si="26"/>
        <v>130.8866387921866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126287.09999999999</v>
      </c>
      <c r="E164" s="59">
        <f>E165+E170+E178+E188+E189+E194</f>
        <v>124892.79000000001</v>
      </c>
      <c r="F164" s="44">
        <f t="shared" si="26"/>
        <v>98.89592048594038</v>
      </c>
    </row>
    <row r="165" spans="1:6" ht="12.75" customHeight="1" x14ac:dyDescent="0.2">
      <c r="A165" s="62">
        <v>321</v>
      </c>
      <c r="B165" s="63" t="s">
        <v>379</v>
      </c>
      <c r="C165" s="267" t="s">
        <v>380</v>
      </c>
      <c r="D165" s="59">
        <f t="shared" ref="D165:E165" si="33">SUM(D166:D169)</f>
        <v>28515.31</v>
      </c>
      <c r="E165" s="59">
        <f t="shared" si="33"/>
        <v>29988.850000000002</v>
      </c>
      <c r="F165" s="44">
        <f t="shared" si="26"/>
        <v>105.16753982334401</v>
      </c>
    </row>
    <row r="166" spans="1:6" ht="12.75" customHeight="1" x14ac:dyDescent="0.2">
      <c r="A166" s="62">
        <v>3211</v>
      </c>
      <c r="B166" s="63" t="s">
        <v>381</v>
      </c>
      <c r="C166" s="267" t="s">
        <v>382</v>
      </c>
      <c r="D166" s="193">
        <v>1725.7</v>
      </c>
      <c r="E166" s="193">
        <v>1188.8399999999999</v>
      </c>
      <c r="F166" s="44">
        <f t="shared" si="26"/>
        <v>68.890305383322698</v>
      </c>
    </row>
    <row r="167" spans="1:6" ht="12.75" customHeight="1" x14ac:dyDescent="0.2">
      <c r="A167" s="62">
        <v>3212</v>
      </c>
      <c r="B167" s="63" t="s">
        <v>383</v>
      </c>
      <c r="C167" s="267" t="s">
        <v>384</v>
      </c>
      <c r="D167" s="193">
        <v>26254.89</v>
      </c>
      <c r="E167" s="193">
        <v>27535.09</v>
      </c>
      <c r="F167" s="44">
        <f t="shared" si="26"/>
        <v>104.87604404360482</v>
      </c>
    </row>
    <row r="168" spans="1:6" ht="12.75" customHeight="1" x14ac:dyDescent="0.2">
      <c r="A168" s="62">
        <v>3213</v>
      </c>
      <c r="B168" s="63" t="s">
        <v>385</v>
      </c>
      <c r="C168" s="267" t="s">
        <v>386</v>
      </c>
      <c r="D168" s="193">
        <v>534.72</v>
      </c>
      <c r="E168" s="193">
        <v>1253.72</v>
      </c>
      <c r="F168" s="44">
        <f t="shared" si="26"/>
        <v>234.46289646918012</v>
      </c>
    </row>
    <row r="169" spans="1:6" ht="12.75" customHeight="1" x14ac:dyDescent="0.2">
      <c r="A169" s="62">
        <v>3214</v>
      </c>
      <c r="B169" s="63" t="s">
        <v>387</v>
      </c>
      <c r="C169" s="267" t="s">
        <v>388</v>
      </c>
      <c r="D169" s="193">
        <v>0</v>
      </c>
      <c r="E169" s="193">
        <v>11.2</v>
      </c>
      <c r="F169" s="44" t="str">
        <f t="shared" si="26"/>
        <v>-</v>
      </c>
    </row>
    <row r="170" spans="1:6" ht="12.75" customHeight="1" x14ac:dyDescent="0.2">
      <c r="A170" s="62">
        <v>322</v>
      </c>
      <c r="B170" s="63" t="s">
        <v>389</v>
      </c>
      <c r="C170" s="267" t="s">
        <v>390</v>
      </c>
      <c r="D170" s="59">
        <f t="shared" ref="D170:E170" si="34">SUM(D171:D177)</f>
        <v>41850.03</v>
      </c>
      <c r="E170" s="59">
        <f t="shared" si="34"/>
        <v>44595.81</v>
      </c>
      <c r="F170" s="44">
        <f t="shared" si="26"/>
        <v>106.56099888100439</v>
      </c>
    </row>
    <row r="171" spans="1:6" ht="12.75" customHeight="1" x14ac:dyDescent="0.2">
      <c r="A171" s="62">
        <v>3221</v>
      </c>
      <c r="B171" s="63" t="s">
        <v>391</v>
      </c>
      <c r="C171" s="267" t="s">
        <v>392</v>
      </c>
      <c r="D171" s="193">
        <v>7262.08</v>
      </c>
      <c r="E171" s="193">
        <v>9172.61</v>
      </c>
      <c r="F171" s="44">
        <f t="shared" si="26"/>
        <v>126.30830285538028</v>
      </c>
    </row>
    <row r="172" spans="1:6" ht="12.75" customHeight="1" x14ac:dyDescent="0.2">
      <c r="A172" s="62">
        <v>3222</v>
      </c>
      <c r="B172" s="63" t="s">
        <v>393</v>
      </c>
      <c r="C172" s="267" t="s">
        <v>394</v>
      </c>
      <c r="D172" s="193">
        <v>29797.02</v>
      </c>
      <c r="E172" s="193">
        <v>29125.34</v>
      </c>
      <c r="F172" s="44">
        <f t="shared" si="26"/>
        <v>97.745814849941368</v>
      </c>
    </row>
    <row r="173" spans="1:6" ht="12.75" customHeight="1" x14ac:dyDescent="0.2">
      <c r="A173" s="62">
        <v>3223</v>
      </c>
      <c r="B173" s="64" t="s">
        <v>395</v>
      </c>
      <c r="C173" s="267" t="s">
        <v>396</v>
      </c>
      <c r="D173" s="193">
        <v>4082.28</v>
      </c>
      <c r="E173" s="193">
        <v>5049.68</v>
      </c>
      <c r="F173" s="44">
        <f t="shared" si="26"/>
        <v>123.69754156990702</v>
      </c>
    </row>
    <row r="174" spans="1:6" ht="12.75" customHeight="1" x14ac:dyDescent="0.2">
      <c r="A174" s="62">
        <v>3224</v>
      </c>
      <c r="B174" s="64" t="s">
        <v>397</v>
      </c>
      <c r="C174" s="267" t="s">
        <v>398</v>
      </c>
      <c r="D174" s="193">
        <v>624.57000000000005</v>
      </c>
      <c r="E174" s="193">
        <v>1066.18</v>
      </c>
      <c r="F174" s="44">
        <f t="shared" si="26"/>
        <v>170.70624589717724</v>
      </c>
    </row>
    <row r="175" spans="1:6" ht="12.75" customHeight="1" x14ac:dyDescent="0.2">
      <c r="A175" s="62">
        <v>3225</v>
      </c>
      <c r="B175" s="64" t="s">
        <v>399</v>
      </c>
      <c r="C175" s="267" t="s">
        <v>400</v>
      </c>
      <c r="D175" s="193">
        <v>84.08</v>
      </c>
      <c r="E175" s="193">
        <v>182</v>
      </c>
      <c r="F175" s="44">
        <f t="shared" si="26"/>
        <v>216.46051379638439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51654.93</v>
      </c>
      <c r="E178" s="59">
        <f t="shared" si="35"/>
        <v>47629.19</v>
      </c>
      <c r="F178" s="44">
        <f t="shared" si="26"/>
        <v>92.206474774043841</v>
      </c>
    </row>
    <row r="179" spans="1:6" ht="12.75" customHeight="1" x14ac:dyDescent="0.2">
      <c r="A179" s="62">
        <v>3231</v>
      </c>
      <c r="B179" s="64" t="s">
        <v>407</v>
      </c>
      <c r="C179" s="267" t="s">
        <v>408</v>
      </c>
      <c r="D179" s="193">
        <v>35907.39</v>
      </c>
      <c r="E179" s="193">
        <v>31789.84</v>
      </c>
      <c r="F179" s="44">
        <f t="shared" si="26"/>
        <v>88.532861898344606</v>
      </c>
    </row>
    <row r="180" spans="1:6" ht="12.75" customHeight="1" x14ac:dyDescent="0.2">
      <c r="A180" s="62">
        <v>3232</v>
      </c>
      <c r="B180" s="64" t="s">
        <v>409</v>
      </c>
      <c r="C180" s="267" t="s">
        <v>410</v>
      </c>
      <c r="D180" s="193">
        <v>922.43</v>
      </c>
      <c r="E180" s="193">
        <v>4196.1400000000003</v>
      </c>
      <c r="F180" s="44">
        <f t="shared" si="26"/>
        <v>454.90064286720946</v>
      </c>
    </row>
    <row r="181" spans="1:6" ht="12.75" customHeight="1" x14ac:dyDescent="0.2">
      <c r="A181" s="62">
        <v>3233</v>
      </c>
      <c r="B181" s="64" t="s">
        <v>411</v>
      </c>
      <c r="C181" s="267" t="s">
        <v>412</v>
      </c>
      <c r="D181" s="193">
        <v>235</v>
      </c>
      <c r="E181" s="193">
        <v>2497.39</v>
      </c>
      <c r="F181" s="44">
        <f t="shared" si="26"/>
        <v>1062.7191489361701</v>
      </c>
    </row>
    <row r="182" spans="1:6" ht="12.75" customHeight="1" x14ac:dyDescent="0.2">
      <c r="A182" s="62">
        <v>3234</v>
      </c>
      <c r="B182" s="64" t="s">
        <v>413</v>
      </c>
      <c r="C182" s="267" t="s">
        <v>414</v>
      </c>
      <c r="D182" s="193">
        <v>3011.47</v>
      </c>
      <c r="E182" s="193">
        <v>2132.98</v>
      </c>
      <c r="F182" s="44">
        <f t="shared" si="26"/>
        <v>70.828532245049772</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2644.72</v>
      </c>
      <c r="E184" s="193">
        <v>723.59</v>
      </c>
      <c r="F184" s="44">
        <f t="shared" si="26"/>
        <v>27.359796122084763</v>
      </c>
    </row>
    <row r="185" spans="1:6" ht="12.75" customHeight="1" x14ac:dyDescent="0.2">
      <c r="A185" s="62">
        <v>3237</v>
      </c>
      <c r="B185" s="63" t="s">
        <v>419</v>
      </c>
      <c r="C185" s="267" t="s">
        <v>420</v>
      </c>
      <c r="D185" s="193">
        <v>4455.47</v>
      </c>
      <c r="E185" s="193">
        <v>4958.2</v>
      </c>
      <c r="F185" s="44">
        <f t="shared" si="26"/>
        <v>111.28343362204211</v>
      </c>
    </row>
    <row r="186" spans="1:6" ht="12.75" customHeight="1" x14ac:dyDescent="0.2">
      <c r="A186" s="62">
        <v>3238</v>
      </c>
      <c r="B186" s="63" t="s">
        <v>421</v>
      </c>
      <c r="C186" s="267" t="s">
        <v>422</v>
      </c>
      <c r="D186" s="193">
        <v>1148.49</v>
      </c>
      <c r="E186" s="193">
        <v>1181.05</v>
      </c>
      <c r="F186" s="44">
        <f t="shared" si="26"/>
        <v>102.83502686135708</v>
      </c>
    </row>
    <row r="187" spans="1:6" ht="12.75" customHeight="1" x14ac:dyDescent="0.2">
      <c r="A187" s="62">
        <v>3239</v>
      </c>
      <c r="B187" s="63" t="s">
        <v>423</v>
      </c>
      <c r="C187" s="267" t="s">
        <v>424</v>
      </c>
      <c r="D187" s="193">
        <v>3329.96</v>
      </c>
      <c r="E187" s="193">
        <v>150</v>
      </c>
      <c r="F187" s="44">
        <f t="shared" si="26"/>
        <v>4.504558613316676</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4266.83</v>
      </c>
      <c r="E194" s="59">
        <f t="shared" si="36"/>
        <v>2678.94</v>
      </c>
      <c r="F194" s="44">
        <f t="shared" si="26"/>
        <v>62.785252752043085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71.66</v>
      </c>
      <c r="F196" s="44" t="str">
        <f t="shared" si="26"/>
        <v>-</v>
      </c>
    </row>
    <row r="197" spans="1:6" ht="12.75" customHeight="1" x14ac:dyDescent="0.2">
      <c r="A197" s="62">
        <v>3293</v>
      </c>
      <c r="B197" s="63" t="s">
        <v>443</v>
      </c>
      <c r="C197" s="267" t="s">
        <v>444</v>
      </c>
      <c r="D197" s="193">
        <v>1589.42</v>
      </c>
      <c r="E197" s="193">
        <v>670.15</v>
      </c>
      <c r="F197" s="44">
        <f t="shared" si="26"/>
        <v>42.163179021278197</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985.73</v>
      </c>
      <c r="E199" s="193">
        <v>1332</v>
      </c>
      <c r="F199" s="44">
        <f t="shared" si="26"/>
        <v>135.12828056364319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1583.59</v>
      </c>
      <c r="E201" s="193">
        <v>480.13</v>
      </c>
      <c r="F201" s="44">
        <f t="shared" si="26"/>
        <v>30.319085116728445</v>
      </c>
    </row>
    <row r="202" spans="1:6" ht="12.75" customHeight="1" x14ac:dyDescent="0.2">
      <c r="A202" s="62">
        <v>34</v>
      </c>
      <c r="B202" s="182" t="s">
        <v>453</v>
      </c>
      <c r="C202" s="267" t="s">
        <v>454</v>
      </c>
      <c r="D202" s="59">
        <f t="shared" ref="D202:E202" si="37">D203+D208+D216</f>
        <v>472.23</v>
      </c>
      <c r="E202" s="59">
        <f t="shared" si="37"/>
        <v>391.78</v>
      </c>
      <c r="F202" s="44">
        <f t="shared" si="26"/>
        <v>82.963810007835164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472.23</v>
      </c>
      <c r="E216" s="59">
        <f t="shared" si="40"/>
        <v>391.78</v>
      </c>
      <c r="F216" s="44">
        <f t="shared" si="26"/>
        <v>82.963810007835164</v>
      </c>
    </row>
    <row r="217" spans="1:6" ht="12.75" customHeight="1" x14ac:dyDescent="0.2">
      <c r="A217" s="62">
        <v>3431</v>
      </c>
      <c r="B217" s="181" t="s">
        <v>483</v>
      </c>
      <c r="C217" s="267" t="s">
        <v>484</v>
      </c>
      <c r="D217" s="193">
        <v>472.23</v>
      </c>
      <c r="E217" s="193">
        <v>391.78</v>
      </c>
      <c r="F217" s="44">
        <f t="shared" si="26"/>
        <v>82.963810007835164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1280</v>
      </c>
      <c r="E262" s="59">
        <f t="shared" si="55"/>
        <v>2250</v>
      </c>
      <c r="F262" s="44">
        <f t="shared" ref="F262:F268" si="56">IF(D262&lt;&gt;0,IF(E262/D262&gt;=100,"&gt;&gt;100",E262/D262*100),"-")</f>
        <v>175.78125</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1280</v>
      </c>
      <c r="E269" s="59">
        <f t="shared" si="58"/>
        <v>2250</v>
      </c>
      <c r="F269" s="44">
        <f t="shared" ref="F269:F272" si="59">IF(D269&lt;&gt;0,IF(E269/D269&gt;=100,"&gt;&gt;100",E269/D269*100),"-")</f>
        <v>175.78125</v>
      </c>
    </row>
    <row r="270" spans="1:6" ht="12.75" customHeight="1" x14ac:dyDescent="0.2">
      <c r="A270" s="62">
        <v>3721</v>
      </c>
      <c r="B270" s="64" t="s">
        <v>580</v>
      </c>
      <c r="C270" s="267" t="s">
        <v>581</v>
      </c>
      <c r="D270" s="193">
        <v>1280</v>
      </c>
      <c r="E270" s="193">
        <v>2250</v>
      </c>
      <c r="F270" s="44">
        <f t="shared" si="59"/>
        <v>175.78125</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351</v>
      </c>
      <c r="E273" s="59">
        <f t="shared" si="60"/>
        <v>360</v>
      </c>
      <c r="F273" s="44">
        <f t="shared" ref="F273:F277" si="61">IF(D273&lt;&gt;0,IF(E273/D273&gt;=100,"&gt;&gt;100",E273/D273*100),"-")</f>
        <v>102.56410256410255</v>
      </c>
    </row>
    <row r="274" spans="1:6" ht="12.75" customHeight="1" x14ac:dyDescent="0.2">
      <c r="A274" s="62">
        <v>381</v>
      </c>
      <c r="B274" s="63" t="s">
        <v>588</v>
      </c>
      <c r="C274" s="267" t="s">
        <v>589</v>
      </c>
      <c r="D274" s="59">
        <f t="shared" ref="D274:E274" si="62">SUM(D275:D277)</f>
        <v>351</v>
      </c>
      <c r="E274" s="59">
        <f t="shared" si="62"/>
        <v>360</v>
      </c>
      <c r="F274" s="44">
        <f t="shared" si="61"/>
        <v>102.56410256410255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351</v>
      </c>
      <c r="E276" s="193">
        <v>360</v>
      </c>
      <c r="F276" s="44">
        <f t="shared" si="61"/>
        <v>102.56410256410255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569750.11</v>
      </c>
      <c r="E299" s="59">
        <f>E152-E297+E298</f>
        <v>685743.9800000001</v>
      </c>
      <c r="F299" s="44">
        <f t="shared" si="68"/>
        <v>120.35872709177715</v>
      </c>
    </row>
    <row r="300" spans="1:6" ht="12.75" customHeight="1" x14ac:dyDescent="0.2">
      <c r="A300" s="62" t="s">
        <v>629</v>
      </c>
      <c r="B300" s="63" t="s">
        <v>640</v>
      </c>
      <c r="C300" s="267" t="s">
        <v>641</v>
      </c>
      <c r="D300" s="59">
        <f>IF(D6&gt;=D299,D6-D299,0)</f>
        <v>127425.23999999999</v>
      </c>
      <c r="E300" s="59">
        <f>IF(E6&gt;=E299,E6-E299,0)</f>
        <v>0</v>
      </c>
      <c r="F300" s="44">
        <f t="shared" si="68"/>
        <v>0</v>
      </c>
    </row>
    <row r="301" spans="1:6" ht="12.75" customHeight="1" x14ac:dyDescent="0.2">
      <c r="A301" s="62" t="s">
        <v>629</v>
      </c>
      <c r="B301" s="63" t="s">
        <v>642</v>
      </c>
      <c r="C301" s="267" t="s">
        <v>643</v>
      </c>
      <c r="D301" s="59">
        <f>IF(D299&gt;=D6,D299-D6,0)</f>
        <v>0</v>
      </c>
      <c r="E301" s="59">
        <f>IF(E299&gt;=E6,E299-E6,0)</f>
        <v>62206.600000000093</v>
      </c>
      <c r="F301" s="44" t="str">
        <f t="shared" si="68"/>
        <v>-</v>
      </c>
    </row>
    <row r="302" spans="1:6" ht="12.75" customHeight="1" x14ac:dyDescent="0.2">
      <c r="A302" s="62">
        <v>92211</v>
      </c>
      <c r="B302" s="63" t="s">
        <v>644</v>
      </c>
      <c r="C302" s="267" t="s">
        <v>645</v>
      </c>
      <c r="D302" s="193">
        <v>3922.46</v>
      </c>
      <c r="E302" s="193">
        <v>7433.75</v>
      </c>
      <c r="F302" s="44">
        <f t="shared" si="68"/>
        <v>189.51754766141656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2218.27</v>
      </c>
      <c r="E304" s="193">
        <v>100631.88</v>
      </c>
      <c r="F304" s="44">
        <f t="shared" si="68"/>
        <v>4536.5027701767594</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4277.8499999999995</v>
      </c>
      <c r="E360" s="59">
        <f t="shared" si="86"/>
        <v>17337.57</v>
      </c>
      <c r="F360" s="44">
        <f t="shared" si="72"/>
        <v>405.28700164802416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4277.8499999999995</v>
      </c>
      <c r="E373" s="59">
        <f t="shared" si="90"/>
        <v>9587.57</v>
      </c>
      <c r="F373" s="44">
        <f t="shared" si="72"/>
        <v>224.12122912210575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3978.0499999999997</v>
      </c>
      <c r="E379" s="59">
        <f t="shared" si="92"/>
        <v>9587.57</v>
      </c>
      <c r="F379" s="44">
        <f t="shared" si="72"/>
        <v>241.0118022649288</v>
      </c>
    </row>
    <row r="380" spans="1:6" ht="12.75" customHeight="1" x14ac:dyDescent="0.2">
      <c r="A380" s="62">
        <v>4221</v>
      </c>
      <c r="B380" s="63" t="s">
        <v>695</v>
      </c>
      <c r="C380" s="267" t="s">
        <v>787</v>
      </c>
      <c r="D380" s="193">
        <v>733.99</v>
      </c>
      <c r="E380" s="193">
        <v>1338</v>
      </c>
      <c r="F380" s="44">
        <f t="shared" si="72"/>
        <v>182.29131187073392</v>
      </c>
    </row>
    <row r="381" spans="1:6" ht="12.75" customHeight="1" x14ac:dyDescent="0.2">
      <c r="A381" s="62">
        <v>4222</v>
      </c>
      <c r="B381" s="63" t="s">
        <v>788</v>
      </c>
      <c r="C381" s="267" t="s">
        <v>789</v>
      </c>
      <c r="D381" s="193">
        <v>224</v>
      </c>
      <c r="E381" s="193"/>
      <c r="F381" s="44">
        <f t="shared" si="72"/>
        <v>0</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777.4</v>
      </c>
      <c r="E385" s="193">
        <v>5000</v>
      </c>
      <c r="F385" s="44">
        <f t="shared" si="72"/>
        <v>643.16953949060974</v>
      </c>
    </row>
    <row r="386" spans="1:6" ht="12.75" customHeight="1" x14ac:dyDescent="0.2">
      <c r="A386" s="62">
        <v>4227</v>
      </c>
      <c r="B386" s="182" t="s">
        <v>707</v>
      </c>
      <c r="C386" s="267" t="s">
        <v>794</v>
      </c>
      <c r="D386" s="193">
        <v>2242.66</v>
      </c>
      <c r="E386" s="193">
        <v>3249.57</v>
      </c>
      <c r="F386" s="44">
        <f t="shared" si="72"/>
        <v>144.89802288354011</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299.8</v>
      </c>
      <c r="E393" s="59">
        <f t="shared" si="94"/>
        <v>0</v>
      </c>
      <c r="F393" s="44">
        <f t="shared" si="72"/>
        <v>0</v>
      </c>
    </row>
    <row r="394" spans="1:6" ht="12.75" customHeight="1" x14ac:dyDescent="0.2">
      <c r="A394" s="62">
        <v>4241</v>
      </c>
      <c r="B394" s="63" t="s">
        <v>804</v>
      </c>
      <c r="C394" s="267" t="s">
        <v>805</v>
      </c>
      <c r="D394" s="193">
        <v>299.8</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7750</v>
      </c>
      <c r="F412" s="44" t="str">
        <f t="shared" si="72"/>
        <v>-</v>
      </c>
    </row>
    <row r="413" spans="1:6" ht="12.75" customHeight="1" x14ac:dyDescent="0.2">
      <c r="A413" s="62">
        <v>451</v>
      </c>
      <c r="B413" s="63" t="s">
        <v>832</v>
      </c>
      <c r="C413" s="267" t="s">
        <v>833</v>
      </c>
      <c r="D413" s="193">
        <v>0</v>
      </c>
      <c r="E413" s="193">
        <v>7750</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4277.8499999999995</v>
      </c>
      <c r="E418" s="59">
        <f t="shared" si="102"/>
        <v>17337.57</v>
      </c>
      <c r="F418" s="44">
        <f t="shared" si="72"/>
        <v>405.28700164802416</v>
      </c>
    </row>
    <row r="419" spans="1:6" ht="12.75" customHeight="1" x14ac:dyDescent="0.2">
      <c r="A419" s="62">
        <v>92212</v>
      </c>
      <c r="B419" s="63" t="s">
        <v>844</v>
      </c>
      <c r="C419" s="267" t="s">
        <v>845</v>
      </c>
      <c r="D419" s="193">
        <v>0</v>
      </c>
      <c r="E419" s="193">
        <v>15200</v>
      </c>
      <c r="F419" s="44" t="str">
        <f t="shared" si="72"/>
        <v>-</v>
      </c>
    </row>
    <row r="420" spans="1:6" ht="12.75" customHeight="1" x14ac:dyDescent="0.2">
      <c r="A420" s="62">
        <v>92222</v>
      </c>
      <c r="B420" s="63" t="s">
        <v>846</v>
      </c>
      <c r="C420" s="267" t="s">
        <v>847</v>
      </c>
      <c r="D420" s="193">
        <v>132947.89000000001</v>
      </c>
      <c r="E420" s="193">
        <v>0</v>
      </c>
      <c r="F420" s="44">
        <f t="shared" si="72"/>
        <v>0</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697175.35</v>
      </c>
      <c r="E422" s="59">
        <f>E6+E308</f>
        <v>623537.38</v>
      </c>
      <c r="F422" s="44">
        <f t="shared" si="72"/>
        <v>89.437668729968721</v>
      </c>
    </row>
    <row r="423" spans="1:6" ht="12.75" customHeight="1" x14ac:dyDescent="0.2">
      <c r="A423" s="62" t="s">
        <v>629</v>
      </c>
      <c r="B423" s="63" t="s">
        <v>852</v>
      </c>
      <c r="C423" s="267" t="s">
        <v>853</v>
      </c>
      <c r="D423" s="59">
        <f t="shared" ref="D423:E423" si="103">D299+D360</f>
        <v>574027.96</v>
      </c>
      <c r="E423" s="59">
        <f t="shared" si="103"/>
        <v>703081.55</v>
      </c>
      <c r="F423" s="44">
        <f t="shared" si="72"/>
        <v>122.48210871122029</v>
      </c>
    </row>
    <row r="424" spans="1:6" ht="12.75" customHeight="1" x14ac:dyDescent="0.2">
      <c r="A424" s="62" t="s">
        <v>629</v>
      </c>
      <c r="B424" s="63" t="s">
        <v>854</v>
      </c>
      <c r="C424" s="267" t="s">
        <v>855</v>
      </c>
      <c r="D424" s="59">
        <f t="shared" ref="D424:E424" si="104">IF(D422&gt;=D423,D422-D423,0)</f>
        <v>123147.39000000001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79544.170000000042</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22633.75</v>
      </c>
      <c r="F426" s="44" t="str">
        <f t="shared" si="72"/>
        <v>-</v>
      </c>
    </row>
    <row r="427" spans="1:6" ht="12.75" customHeight="1" x14ac:dyDescent="0.2">
      <c r="A427" s="271" t="s">
        <v>858</v>
      </c>
      <c r="B427" s="63" t="s">
        <v>861</v>
      </c>
      <c r="C427" s="272" t="s">
        <v>862</v>
      </c>
      <c r="D427" s="59">
        <f t="shared" ref="D427:E427" si="107">IF(D303-D302+D420-D419&gt;=0,D303-D302+D420-D419,0)</f>
        <v>129025.43000000001</v>
      </c>
      <c r="E427" s="59">
        <f t="shared" si="107"/>
        <v>0</v>
      </c>
      <c r="F427" s="44">
        <f t="shared" si="72"/>
        <v>0</v>
      </c>
    </row>
    <row r="428" spans="1:6" ht="22.8" x14ac:dyDescent="0.2">
      <c r="A428" s="269" t="s">
        <v>863</v>
      </c>
      <c r="B428" s="263" t="s">
        <v>864</v>
      </c>
      <c r="C428" s="270" t="s">
        <v>865</v>
      </c>
      <c r="D428" s="80">
        <f t="shared" ref="D428:E428" si="108">D304+D421</f>
        <v>2218.27</v>
      </c>
      <c r="E428" s="80">
        <f t="shared" si="108"/>
        <v>100631.88</v>
      </c>
      <c r="F428" s="60">
        <f t="shared" si="72"/>
        <v>4536.5027701767594</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697175.35</v>
      </c>
      <c r="E643" s="59">
        <f>E422+E430</f>
        <v>623537.38</v>
      </c>
      <c r="F643" s="44">
        <f t="shared" si="109"/>
        <v>89.437668729968721</v>
      </c>
    </row>
    <row r="644" spans="1:6" ht="12.75" customHeight="1" x14ac:dyDescent="0.2">
      <c r="A644" s="62" t="s">
        <v>629</v>
      </c>
      <c r="B644" s="63" t="s">
        <v>1285</v>
      </c>
      <c r="C644" s="267" t="s">
        <v>1286</v>
      </c>
      <c r="D644" s="59">
        <f>D423+D535</f>
        <v>574027.96</v>
      </c>
      <c r="E644" s="59">
        <f>E423+E535</f>
        <v>703081.55</v>
      </c>
      <c r="F644" s="44">
        <f t="shared" si="109"/>
        <v>122.48210871122029</v>
      </c>
    </row>
    <row r="645" spans="1:6" ht="12.75" customHeight="1" x14ac:dyDescent="0.2">
      <c r="A645" s="62" t="s">
        <v>629</v>
      </c>
      <c r="B645" s="63" t="s">
        <v>1287</v>
      </c>
      <c r="C645" s="267" t="s">
        <v>1288</v>
      </c>
      <c r="D645" s="59">
        <f t="shared" ref="D645:E645" si="163">IF(D643&gt;=D644,D643-D644,0)</f>
        <v>123147.39000000001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79544.170000000042</v>
      </c>
      <c r="F646" s="44" t="str">
        <f t="shared" si="109"/>
        <v>-</v>
      </c>
    </row>
    <row r="647" spans="1:6" ht="22.8" x14ac:dyDescent="0.2">
      <c r="A647" s="271" t="s">
        <v>1291</v>
      </c>
      <c r="B647" s="63" t="s">
        <v>1292</v>
      </c>
      <c r="C647" s="272" t="s">
        <v>1291</v>
      </c>
      <c r="D647" s="59">
        <f>IF(D426-D427+D641-D642&gt;=0,D426-D427+D641-D642,0)</f>
        <v>0</v>
      </c>
      <c r="E647" s="59">
        <f>IF(E426-E427+E641-E642&gt;=0,E426-E427+E641-E642,0)</f>
        <v>22633.75</v>
      </c>
      <c r="F647" s="44" t="str">
        <f t="shared" si="109"/>
        <v>-</v>
      </c>
    </row>
    <row r="648" spans="1:6" ht="22.8" x14ac:dyDescent="0.2">
      <c r="A648" s="271" t="s">
        <v>1293</v>
      </c>
      <c r="B648" s="63" t="s">
        <v>1294</v>
      </c>
      <c r="C648" s="272" t="s">
        <v>1293</v>
      </c>
      <c r="D648" s="59">
        <f>IF(D427-D426+D642-D641&gt;=0,D427-D426+D642-D641,0)</f>
        <v>129025.43000000001</v>
      </c>
      <c r="E648" s="59">
        <f>IF(E427-E426+E642-E641&gt;=0,E427-E426+E642-E641,0)</f>
        <v>0</v>
      </c>
      <c r="F648" s="44">
        <f t="shared" si="109"/>
        <v>0</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5878.0399999999936</v>
      </c>
      <c r="E650" s="59">
        <f t="shared" si="166"/>
        <v>56910.420000000042</v>
      </c>
      <c r="F650" s="44">
        <f t="shared" si="109"/>
        <v>968.18701471919383</v>
      </c>
    </row>
    <row r="651" spans="1:6" ht="22.8" x14ac:dyDescent="0.2">
      <c r="A651" s="269" t="s">
        <v>1299</v>
      </c>
      <c r="B651" s="183" t="s">
        <v>1300</v>
      </c>
      <c r="C651" s="270" t="s">
        <v>1299</v>
      </c>
      <c r="D651" s="195">
        <v>68034.81</v>
      </c>
      <c r="E651" s="195"/>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6892.08</v>
      </c>
      <c r="E653" s="193">
        <v>10727.48</v>
      </c>
      <c r="F653" s="44">
        <f t="shared" ref="F653:F740" si="167">IF(D653&lt;&gt;0,IF(E653/D653&gt;=100,"&gt;&gt;100",E653/D653*100),"-")</f>
        <v>155.64938305997609</v>
      </c>
    </row>
    <row r="654" spans="1:6" ht="12.75" customHeight="1" x14ac:dyDescent="0.2">
      <c r="A654" s="62" t="s">
        <v>1304</v>
      </c>
      <c r="B654" s="63" t="s">
        <v>1305</v>
      </c>
      <c r="C654" s="267" t="s">
        <v>1304</v>
      </c>
      <c r="D654" s="193">
        <v>119108.1</v>
      </c>
      <c r="E654" s="193">
        <v>61299.1</v>
      </c>
      <c r="F654" s="44">
        <f t="shared" si="167"/>
        <v>51.465097671778828</v>
      </c>
    </row>
    <row r="655" spans="1:6" ht="12.75" customHeight="1" x14ac:dyDescent="0.2">
      <c r="A655" s="62" t="s">
        <v>1306</v>
      </c>
      <c r="B655" s="63" t="s">
        <v>1307</v>
      </c>
      <c r="C655" s="267" t="s">
        <v>1306</v>
      </c>
      <c r="D655" s="193">
        <v>124389.74</v>
      </c>
      <c r="E655" s="193">
        <v>72026.58</v>
      </c>
      <c r="F655" s="44">
        <f t="shared" si="167"/>
        <v>57.903955744259939</v>
      </c>
    </row>
    <row r="656" spans="1:6" ht="22.8" x14ac:dyDescent="0.2">
      <c r="A656" s="62">
        <v>11</v>
      </c>
      <c r="B656" s="63" t="s">
        <v>1308</v>
      </c>
      <c r="C656" s="267" t="s">
        <v>1309</v>
      </c>
      <c r="D656" s="59">
        <f t="shared" ref="D656:E656" si="168">+D653+D654-D655</f>
        <v>1610.4400000000023</v>
      </c>
      <c r="E656" s="59">
        <f t="shared" si="168"/>
        <v>0</v>
      </c>
      <c r="F656" s="44">
        <f t="shared" si="167"/>
        <v>0</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48</v>
      </c>
      <c r="E658" s="273">
        <v>46</v>
      </c>
      <c r="F658" s="44">
        <f t="shared" si="167"/>
        <v>95.833333333333343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42</v>
      </c>
      <c r="E660" s="273">
        <v>35</v>
      </c>
      <c r="F660" s="44">
        <f t="shared" si="167"/>
        <v>83.333333333333343</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419531.53</v>
      </c>
      <c r="E683" s="191">
        <v>462494.76</v>
      </c>
      <c r="F683" s="70">
        <f t="shared" si="167"/>
        <v>110.24076307208661</v>
      </c>
    </row>
    <row r="684" spans="1:6" ht="22.8" x14ac:dyDescent="0.2">
      <c r="A684" s="69">
        <v>63613</v>
      </c>
      <c r="B684" s="181" t="s">
        <v>1365</v>
      </c>
      <c r="C684" s="301" t="s">
        <v>1366</v>
      </c>
      <c r="D684" s="191">
        <v>73446.52</v>
      </c>
      <c r="E684" s="191">
        <v>74672.960000000006</v>
      </c>
      <c r="F684" s="70">
        <f t="shared" si="167"/>
        <v>101.66984085835517</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v>5000</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14520.77</v>
      </c>
      <c r="E724" s="191">
        <v>13506.28</v>
      </c>
      <c r="F724" s="70">
        <f t="shared" si="167"/>
        <v>93.013524764871292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1155.71</v>
      </c>
      <c r="E733" s="191">
        <v>441.44</v>
      </c>
      <c r="F733" s="70">
        <f t="shared" si="167"/>
        <v>38.196433361310362</v>
      </c>
    </row>
    <row r="734" spans="1:6" ht="12.75" customHeight="1" x14ac:dyDescent="0.2">
      <c r="A734" s="69">
        <v>32121</v>
      </c>
      <c r="B734" s="64" t="s">
        <v>1445</v>
      </c>
      <c r="C734" s="301" t="s">
        <v>1446</v>
      </c>
      <c r="D734" s="191">
        <v>26254.89</v>
      </c>
      <c r="E734" s="191">
        <v>27535.09</v>
      </c>
      <c r="F734" s="70">
        <f t="shared" si="167"/>
        <v>104.87604404360482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2245.71</v>
      </c>
      <c r="E736" s="193">
        <v>65.7</v>
      </c>
      <c r="F736" s="44">
        <f t="shared" si="167"/>
        <v>2.925578102248287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1641.18</v>
      </c>
      <c r="E738" s="193">
        <v>3968.25</v>
      </c>
      <c r="F738" s="44">
        <f t="shared" si="167"/>
        <v>241.79249076883704</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985.73</v>
      </c>
      <c r="E744" s="191">
        <v>1332</v>
      </c>
      <c r="F744" s="70">
        <f t="shared" si="170"/>
        <v>135.12828056364319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1280</v>
      </c>
      <c r="E843" s="193">
        <v>2250</v>
      </c>
      <c r="F843" s="44">
        <f t="shared" si="169"/>
        <v>175.78125</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3"/>
  <sheetViews>
    <sheetView showGridLines="0" tabSelected="1" topLeftCell="A40" zoomScaleNormal="100" workbookViewId="0">
      <selection activeCell="D30" sqref="D30"/>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71514.8</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636130.93999999994</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352.71</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618440.66</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493467.83</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121971.05</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391.78</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2250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360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17337.57</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629072.52</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88.25</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611646.70000000007</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492224.52</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116420.4</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391.78</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2250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360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17337.57</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78573.219999999972</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4713.9399999999996</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4713.9399999999996</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4713.9399999999996</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4713.9399999999996</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73859.280000000013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264.45999999999998</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73594.820000000007</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10707</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2025-07-08T08:36:14Z</cp:lastPrinted>
  <dcterms:created xsi:type="dcterms:W3CDTF">2022-04-01T05:14:30Z</dcterms:created>
  <dcterms:modified xsi:type="dcterms:W3CDTF">2025-07-08T08:45:30Z</dcterms:modified>
</cp:coreProperties>
</file>