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2098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c r="H300" i="9"/>
  <c r="G300" i="9"/>
  <c r="F300" i="9"/>
  <c r="E300" i="9"/>
  <c r="B300" i="9" s="1"/>
  <c r="H299" i="9"/>
  <c r="G299" i="9"/>
  <c r="E299" i="9" s="1"/>
  <c r="B299" i="9" s="1"/>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E292" i="9" s="1"/>
  <c r="B292" i="9" s="1"/>
  <c r="F292" i="9"/>
  <c r="H291" i="9"/>
  <c r="G291" i="9"/>
  <c r="E291" i="9" s="1"/>
  <c r="B291" i="9" s="1"/>
  <c r="F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E282" i="9" s="1"/>
  <c r="B282" i="9" s="1"/>
  <c r="F282" i="9"/>
  <c r="F277" i="9" s="1"/>
  <c r="H281" i="9"/>
  <c r="G281" i="9"/>
  <c r="E281" i="9" s="1"/>
  <c r="B281" i="9" s="1"/>
  <c r="F281" i="9"/>
  <c r="F280" i="9"/>
  <c r="F279" i="9"/>
  <c r="F278" i="9"/>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s="1"/>
  <c r="B254" i="9" s="1"/>
  <c r="E254" i="9"/>
  <c r="M253" i="9"/>
  <c r="L253" i="9"/>
  <c r="F253" i="9" s="1"/>
  <c r="B253" i="9" s="1"/>
  <c r="E253" i="9"/>
  <c r="M252" i="9"/>
  <c r="L252" i="9"/>
  <c r="F252" i="9" s="1"/>
  <c r="B252" i="9" s="1"/>
  <c r="E252" i="9"/>
  <c r="M251" i="9"/>
  <c r="L251" i="9"/>
  <c r="F251" i="9"/>
  <c r="E251" i="9"/>
  <c r="B251" i="9" s="1"/>
  <c r="M250" i="9"/>
  <c r="L250" i="9"/>
  <c r="F250" i="9" s="1"/>
  <c r="B250" i="9" s="1"/>
  <c r="E250" i="9"/>
  <c r="M249" i="9"/>
  <c r="L249" i="9"/>
  <c r="F249" i="9" s="1"/>
  <c r="B249" i="9" s="1"/>
  <c r="E249" i="9"/>
  <c r="M248" i="9"/>
  <c r="L248" i="9"/>
  <c r="F248" i="9" s="1"/>
  <c r="B248" i="9" s="1"/>
  <c r="E248" i="9"/>
  <c r="M247" i="9"/>
  <c r="L247" i="9"/>
  <c r="F247" i="9"/>
  <c r="E247" i="9"/>
  <c r="B247" i="9" s="1"/>
  <c r="M246" i="9"/>
  <c r="L246" i="9"/>
  <c r="F246" i="9" s="1"/>
  <c r="E246" i="9"/>
  <c r="M245" i="9"/>
  <c r="L245" i="9"/>
  <c r="F245" i="9" s="1"/>
  <c r="B245" i="9" s="1"/>
  <c r="E245" i="9"/>
  <c r="M244" i="9"/>
  <c r="L244" i="9"/>
  <c r="F244" i="9" s="1"/>
  <c r="B244" i="9" s="1"/>
  <c r="E244" i="9"/>
  <c r="M243" i="9"/>
  <c r="L243" i="9"/>
  <c r="F243" i="9"/>
  <c r="E243" i="9"/>
  <c r="B243" i="9" s="1"/>
  <c r="M242" i="9"/>
  <c r="L242" i="9"/>
  <c r="F242" i="9" s="1"/>
  <c r="E242" i="9"/>
  <c r="B242" i="9" s="1"/>
  <c r="M241" i="9"/>
  <c r="L241" i="9"/>
  <c r="F241" i="9" s="1"/>
  <c r="B241" i="9" s="1"/>
  <c r="E241" i="9"/>
  <c r="M240" i="9"/>
  <c r="L240" i="9"/>
  <c r="F240" i="9" s="1"/>
  <c r="B240" i="9" s="1"/>
  <c r="E240" i="9"/>
  <c r="M239" i="9"/>
  <c r="L239" i="9"/>
  <c r="F239" i="9"/>
  <c r="E239" i="9"/>
  <c r="B239" i="9" s="1"/>
  <c r="M238" i="9"/>
  <c r="L238" i="9"/>
  <c r="F238" i="9" s="1"/>
  <c r="E238" i="9"/>
  <c r="M237" i="9"/>
  <c r="L237" i="9"/>
  <c r="F237" i="9" s="1"/>
  <c r="B237" i="9" s="1"/>
  <c r="E237" i="9"/>
  <c r="M236" i="9"/>
  <c r="L236" i="9"/>
  <c r="F236" i="9" s="1"/>
  <c r="B236" i="9" s="1"/>
  <c r="E236" i="9"/>
  <c r="M235" i="9"/>
  <c r="L235" i="9"/>
  <c r="F235" i="9"/>
  <c r="E235" i="9"/>
  <c r="B235" i="9" s="1"/>
  <c r="M234" i="9"/>
  <c r="L234" i="9"/>
  <c r="F234" i="9" s="1"/>
  <c r="B234" i="9" s="1"/>
  <c r="E234" i="9"/>
  <c r="M233" i="9"/>
  <c r="L233" i="9"/>
  <c r="F233" i="9" s="1"/>
  <c r="B233" i="9" s="1"/>
  <c r="E233" i="9"/>
  <c r="M232" i="9"/>
  <c r="L232" i="9"/>
  <c r="F232" i="9" s="1"/>
  <c r="B232" i="9" s="1"/>
  <c r="E232" i="9"/>
  <c r="M231" i="9"/>
  <c r="L231" i="9"/>
  <c r="F231" i="9"/>
  <c r="E231" i="9"/>
  <c r="B231" i="9" s="1"/>
  <c r="M230" i="9"/>
  <c r="L230" i="9"/>
  <c r="F230" i="9" s="1"/>
  <c r="E230" i="9"/>
  <c r="M229" i="9"/>
  <c r="L229" i="9"/>
  <c r="F229" i="9" s="1"/>
  <c r="B229" i="9" s="1"/>
  <c r="E229" i="9"/>
  <c r="M228" i="9"/>
  <c r="L228" i="9"/>
  <c r="F228" i="9" s="1"/>
  <c r="B228" i="9" s="1"/>
  <c r="E228" i="9"/>
  <c r="M227" i="9"/>
  <c r="L227" i="9"/>
  <c r="F227" i="9"/>
  <c r="E227" i="9"/>
  <c r="B227" i="9" s="1"/>
  <c r="M226" i="9"/>
  <c r="L226" i="9"/>
  <c r="F226" i="9" s="1"/>
  <c r="B226" i="9" s="1"/>
  <c r="E226" i="9"/>
  <c r="M225" i="9"/>
  <c r="L225" i="9"/>
  <c r="F225" i="9" s="1"/>
  <c r="B225" i="9" s="1"/>
  <c r="E225" i="9"/>
  <c r="M224" i="9"/>
  <c r="L224" i="9"/>
  <c r="F224" i="9" s="1"/>
  <c r="B224" i="9" s="1"/>
  <c r="E224" i="9"/>
  <c r="M223" i="9"/>
  <c r="L223" i="9"/>
  <c r="F223" i="9"/>
  <c r="E223" i="9"/>
  <c r="B223" i="9" s="1"/>
  <c r="M222" i="9"/>
  <c r="L222" i="9"/>
  <c r="F222" i="9" s="1"/>
  <c r="B222" i="9" s="1"/>
  <c r="E222" i="9"/>
  <c r="M221" i="9"/>
  <c r="L221" i="9"/>
  <c r="E221" i="9"/>
  <c r="M220" i="9"/>
  <c r="L220" i="9"/>
  <c r="E220" i="9"/>
  <c r="M219" i="9"/>
  <c r="F219" i="9" s="1"/>
  <c r="L219" i="9"/>
  <c r="E219" i="9"/>
  <c r="M218" i="9"/>
  <c r="L218" i="9"/>
  <c r="E218" i="9"/>
  <c r="M217" i="9"/>
  <c r="L217" i="9"/>
  <c r="E217" i="9"/>
  <c r="M216" i="9"/>
  <c r="L216" i="9"/>
  <c r="F216" i="9" s="1"/>
  <c r="E216" i="9"/>
  <c r="B216" i="9" s="1"/>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I3" i="9"/>
  <c r="H3" i="9"/>
  <c r="G3" i="9"/>
  <c r="D101" i="8"/>
  <c r="D95" i="8"/>
  <c r="D90" i="8"/>
  <c r="D85" i="8"/>
  <c r="C1560" i="1" s="1"/>
  <c r="H1560" i="1" s="1"/>
  <c r="D80" i="8"/>
  <c r="D75" i="8"/>
  <c r="D70" i="8"/>
  <c r="D65" i="8"/>
  <c r="D60" i="8"/>
  <c r="C1535" i="1" s="1"/>
  <c r="H1535" i="1" s="1"/>
  <c r="D55" i="8"/>
  <c r="D50" i="8"/>
  <c r="D44" i="8"/>
  <c r="D36" i="8"/>
  <c r="D26" i="8"/>
  <c r="D24" i="8" s="1"/>
  <c r="C1499" i="1" s="1"/>
  <c r="G1499" i="1"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F239" i="5"/>
  <c r="E239" i="5"/>
  <c r="E238" i="5" s="1"/>
  <c r="D239" i="5"/>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E418" i="4"/>
  <c r="F418" i="4" s="1"/>
  <c r="D418" i="4"/>
  <c r="F417" i="4"/>
  <c r="E417" i="4"/>
  <c r="E644" i="4" s="1"/>
  <c r="D417"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2" i="4"/>
  <c r="F131" i="4"/>
  <c r="F130" i="4"/>
  <c r="F129" i="4"/>
  <c r="E128" i="4"/>
  <c r="F128" i="4" s="1"/>
  <c r="D128" i="4"/>
  <c r="F127" i="4"/>
  <c r="F126" i="4"/>
  <c r="E125" i="4"/>
  <c r="E124" i="4" s="1"/>
  <c r="D120" i="1" s="1"/>
  <c r="D125" i="4"/>
  <c r="F125" i="4" s="1"/>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H23" i="3"/>
  <c r="G23" i="3"/>
  <c r="B23" i="3"/>
  <c r="G22" i="3"/>
  <c r="B22" i="3"/>
  <c r="G21" i="3"/>
  <c r="B21" i="3"/>
  <c r="I20" i="3"/>
  <c r="G20" i="3"/>
  <c r="B20" i="3"/>
  <c r="G19" i="3"/>
  <c r="B19" i="3"/>
  <c r="G18" i="3"/>
  <c r="B18" i="3"/>
  <c r="G17" i="3"/>
  <c r="B17" i="3"/>
  <c r="G16" i="3"/>
  <c r="B16" i="3"/>
  <c r="H10" i="3" a="1"/>
  <c r="H10" i="3" s="1"/>
  <c r="L3" i="9" s="1"/>
  <c r="H1580" i="1"/>
  <c r="G1580" i="1"/>
  <c r="C1580" i="1"/>
  <c r="H1579" i="1"/>
  <c r="C1579" i="1"/>
  <c r="G1579" i="1" s="1"/>
  <c r="C1578" i="1"/>
  <c r="H1578" i="1" s="1"/>
  <c r="C1577" i="1"/>
  <c r="C1576" i="1"/>
  <c r="H1576" i="1" s="1"/>
  <c r="H1575" i="1"/>
  <c r="G1575" i="1"/>
  <c r="C1575" i="1"/>
  <c r="C1574" i="1"/>
  <c r="H1574" i="1" s="1"/>
  <c r="C1573" i="1"/>
  <c r="H1572" i="1"/>
  <c r="G1572" i="1"/>
  <c r="C1572" i="1"/>
  <c r="H1571" i="1"/>
  <c r="G1571" i="1"/>
  <c r="C1571" i="1"/>
  <c r="G1570" i="1"/>
  <c r="C1570" i="1"/>
  <c r="H1570" i="1" s="1"/>
  <c r="C1569" i="1"/>
  <c r="C1568" i="1"/>
  <c r="H1568" i="1" s="1"/>
  <c r="C1567" i="1"/>
  <c r="G1567" i="1" s="1"/>
  <c r="C1566" i="1"/>
  <c r="H1566" i="1" s="1"/>
  <c r="C1565" i="1"/>
  <c r="C1564" i="1"/>
  <c r="H1564" i="1" s="1"/>
  <c r="C1563" i="1"/>
  <c r="H1563" i="1" s="1"/>
  <c r="C1562" i="1"/>
  <c r="H1562" i="1" s="1"/>
  <c r="C1561" i="1"/>
  <c r="H1559" i="1"/>
  <c r="G1559" i="1"/>
  <c r="C1559"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C1548" i="1"/>
  <c r="G1548" i="1" s="1"/>
  <c r="H1547" i="1"/>
  <c r="G1547" i="1"/>
  <c r="C1547" i="1"/>
  <c r="G1546" i="1"/>
  <c r="C1546" i="1"/>
  <c r="H1546" i="1" s="1"/>
  <c r="C1545" i="1"/>
  <c r="H1544" i="1"/>
  <c r="G1544" i="1"/>
  <c r="C1544" i="1"/>
  <c r="H1543" i="1"/>
  <c r="G1543" i="1"/>
  <c r="C1543" i="1"/>
  <c r="C1542" i="1"/>
  <c r="H1542" i="1" s="1"/>
  <c r="C1541" i="1"/>
  <c r="H1541" i="1" s="1"/>
  <c r="H1540" i="1"/>
  <c r="G1540" i="1"/>
  <c r="C1540" i="1"/>
  <c r="H1539" i="1"/>
  <c r="G1539" i="1"/>
  <c r="C1539" i="1"/>
  <c r="C1538" i="1"/>
  <c r="H1538" i="1" s="1"/>
  <c r="C1537" i="1"/>
  <c r="H1537" i="1" s="1"/>
  <c r="C1536" i="1"/>
  <c r="G1536" i="1" s="1"/>
  <c r="C1534" i="1"/>
  <c r="H1534" i="1" s="1"/>
  <c r="C1533" i="1"/>
  <c r="H1533" i="1" s="1"/>
  <c r="C1532" i="1"/>
  <c r="G1532" i="1" s="1"/>
  <c r="C1531" i="1"/>
  <c r="H1531" i="1" s="1"/>
  <c r="C1530" i="1"/>
  <c r="H1530" i="1" s="1"/>
  <c r="C1529" i="1"/>
  <c r="H1529" i="1" s="1"/>
  <c r="H1528" i="1"/>
  <c r="G1528" i="1"/>
  <c r="C1528" i="1"/>
  <c r="G1527" i="1"/>
  <c r="C1527" i="1"/>
  <c r="H1527" i="1" s="1"/>
  <c r="C1526" i="1"/>
  <c r="H1526" i="1" s="1"/>
  <c r="C1525" i="1"/>
  <c r="H1525" i="1" s="1"/>
  <c r="H1523" i="1"/>
  <c r="G1523" i="1"/>
  <c r="C1523" i="1"/>
  <c r="C1522" i="1"/>
  <c r="H1522" i="1" s="1"/>
  <c r="C1521" i="1"/>
  <c r="H1521" i="1" s="1"/>
  <c r="C1520" i="1"/>
  <c r="H1520" i="1" s="1"/>
  <c r="C1519" i="1"/>
  <c r="G1519" i="1" s="1"/>
  <c r="H1516" i="1"/>
  <c r="G1516" i="1"/>
  <c r="C1516" i="1"/>
  <c r="H1515" i="1"/>
  <c r="G1515" i="1"/>
  <c r="C1515" i="1"/>
  <c r="C1514" i="1"/>
  <c r="H1514" i="1" s="1"/>
  <c r="C1513" i="1"/>
  <c r="H1513" i="1" s="1"/>
  <c r="H1512" i="1"/>
  <c r="G1512" i="1"/>
  <c r="C1512" i="1"/>
  <c r="H1511" i="1"/>
  <c r="G1511" i="1"/>
  <c r="C1511" i="1"/>
  <c r="C1510" i="1"/>
  <c r="H1510" i="1" s="1"/>
  <c r="C1509" i="1"/>
  <c r="H1509" i="1" s="1"/>
  <c r="H1508" i="1"/>
  <c r="G1508" i="1"/>
  <c r="C1508" i="1"/>
  <c r="C1507" i="1"/>
  <c r="H1507" i="1" s="1"/>
  <c r="C1506" i="1"/>
  <c r="H1506" i="1" s="1"/>
  <c r="C1505" i="1"/>
  <c r="H1505" i="1" s="1"/>
  <c r="C1504" i="1"/>
  <c r="G1504" i="1" s="1"/>
  <c r="C1503" i="1"/>
  <c r="H1503" i="1" s="1"/>
  <c r="C1502" i="1"/>
  <c r="C1501" i="1"/>
  <c r="H1501" i="1" s="1"/>
  <c r="C1500" i="1"/>
  <c r="H1500" i="1" s="1"/>
  <c r="C1498" i="1"/>
  <c r="C1497" i="1"/>
  <c r="H1497" i="1" s="1"/>
  <c r="H1496" i="1"/>
  <c r="G1496" i="1"/>
  <c r="C1496" i="1"/>
  <c r="H1495" i="1"/>
  <c r="G1495" i="1"/>
  <c r="C1495" i="1"/>
  <c r="C1494" i="1"/>
  <c r="C1493" i="1"/>
  <c r="H1493" i="1" s="1"/>
  <c r="C1492" i="1"/>
  <c r="H1492" i="1" s="1"/>
  <c r="H1491" i="1"/>
  <c r="G1491" i="1"/>
  <c r="C1491" i="1"/>
  <c r="C1490" i="1"/>
  <c r="C1489" i="1"/>
  <c r="H1489" i="1" s="1"/>
  <c r="H1488" i="1"/>
  <c r="G1488" i="1"/>
  <c r="C1488" i="1"/>
  <c r="H1487" i="1"/>
  <c r="G1487" i="1"/>
  <c r="C1487" i="1"/>
  <c r="C1486" i="1"/>
  <c r="C1485" i="1"/>
  <c r="H1485" i="1" s="1"/>
  <c r="H1484" i="1"/>
  <c r="C1484" i="1"/>
  <c r="G1484"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C1455" i="1"/>
  <c r="D1454" i="1"/>
  <c r="C1454" i="1"/>
  <c r="D1453"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G1445" i="1" s="1"/>
  <c r="D1444" i="1"/>
  <c r="G1444" i="1" s="1"/>
  <c r="C1444" i="1"/>
  <c r="H1443" i="1"/>
  <c r="D1443" i="1"/>
  <c r="C1443" i="1"/>
  <c r="G1443" i="1" s="1"/>
  <c r="I1443" i="1" s="1"/>
  <c r="J1442" i="1"/>
  <c r="D1442" i="1"/>
  <c r="G1442" i="1" s="1"/>
  <c r="C1442" i="1"/>
  <c r="H1442" i="1" s="1"/>
  <c r="H1441" i="1"/>
  <c r="D1441" i="1"/>
  <c r="C1441" i="1"/>
  <c r="G1441" i="1" s="1"/>
  <c r="D1440" i="1"/>
  <c r="G1440" i="1" s="1"/>
  <c r="C1440" i="1"/>
  <c r="H1439" i="1"/>
  <c r="D1439" i="1"/>
  <c r="C1439" i="1"/>
  <c r="G1439" i="1" s="1"/>
  <c r="I1439" i="1" s="1"/>
  <c r="H1438" i="1"/>
  <c r="D1438" i="1"/>
  <c r="C1438" i="1"/>
  <c r="G1438" i="1" s="1"/>
  <c r="H1437" i="1"/>
  <c r="D1437" i="1"/>
  <c r="C1437" i="1"/>
  <c r="G1437" i="1" s="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C1383" i="1"/>
  <c r="G1383" i="1" s="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D1333" i="1"/>
  <c r="C1333" i="1"/>
  <c r="G1333" i="1" s="1"/>
  <c r="H1332" i="1"/>
  <c r="D1332" i="1"/>
  <c r="C1332" i="1"/>
  <c r="G1332" i="1" s="1"/>
  <c r="D1331" i="1"/>
  <c r="C1331" i="1"/>
  <c r="G1331" i="1" s="1"/>
  <c r="D1330" i="1"/>
  <c r="C1330" i="1"/>
  <c r="G1330" i="1" s="1"/>
  <c r="D1329" i="1"/>
  <c r="H1328" i="1"/>
  <c r="D1328" i="1"/>
  <c r="C1328" i="1"/>
  <c r="G1328" i="1" s="1"/>
  <c r="D1327" i="1"/>
  <c r="C1327" i="1"/>
  <c r="G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G1182" i="1" s="1"/>
  <c r="C1182" i="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D1010" i="1"/>
  <c r="C1010" i="1"/>
  <c r="H1010" i="1" s="1"/>
  <c r="G1009" i="1"/>
  <c r="D1009" i="1"/>
  <c r="C1009" i="1"/>
  <c r="H1009" i="1" s="1"/>
  <c r="G1008" i="1"/>
  <c r="D1008" i="1"/>
  <c r="C1008" i="1"/>
  <c r="H1008" i="1" s="1"/>
  <c r="D1007" i="1"/>
  <c r="C1007" i="1"/>
  <c r="H1007" i="1" s="1"/>
  <c r="D1006" i="1"/>
  <c r="C1006" i="1"/>
  <c r="H1006" i="1" s="1"/>
  <c r="G1005" i="1"/>
  <c r="D1005" i="1"/>
  <c r="C1005" i="1"/>
  <c r="H1005" i="1" s="1"/>
  <c r="G1004" i="1"/>
  <c r="D1004" i="1"/>
  <c r="C1004" i="1"/>
  <c r="H1004" i="1" s="1"/>
  <c r="D1003" i="1"/>
  <c r="C1003" i="1"/>
  <c r="H1003" i="1" s="1"/>
  <c r="D1002" i="1"/>
  <c r="C1002" i="1"/>
  <c r="H1002" i="1" s="1"/>
  <c r="G1001" i="1"/>
  <c r="D1001" i="1"/>
  <c r="C1001" i="1"/>
  <c r="H1001" i="1" s="1"/>
  <c r="G1000" i="1"/>
  <c r="D1000" i="1"/>
  <c r="C1000" i="1"/>
  <c r="H1000" i="1" s="1"/>
  <c r="D999" i="1"/>
  <c r="C999" i="1"/>
  <c r="H999" i="1" s="1"/>
  <c r="D998" i="1"/>
  <c r="C998" i="1"/>
  <c r="H998" i="1" s="1"/>
  <c r="G997" i="1"/>
  <c r="D997" i="1"/>
  <c r="C997" i="1"/>
  <c r="H997" i="1" s="1"/>
  <c r="G996" i="1"/>
  <c r="D996" i="1"/>
  <c r="C996" i="1"/>
  <c r="H996" i="1" s="1"/>
  <c r="D995" i="1"/>
  <c r="C995" i="1"/>
  <c r="H995" i="1" s="1"/>
  <c r="D994" i="1"/>
  <c r="C994" i="1"/>
  <c r="H994" i="1" s="1"/>
  <c r="G993" i="1"/>
  <c r="D993" i="1"/>
  <c r="C993" i="1"/>
  <c r="H993" i="1" s="1"/>
  <c r="G992" i="1"/>
  <c r="D992" i="1"/>
  <c r="C992" i="1"/>
  <c r="H992" i="1" s="1"/>
  <c r="D991" i="1"/>
  <c r="C991" i="1"/>
  <c r="H991" i="1" s="1"/>
  <c r="D990" i="1"/>
  <c r="C990" i="1"/>
  <c r="H990" i="1" s="1"/>
  <c r="G989" i="1"/>
  <c r="D989" i="1"/>
  <c r="C989" i="1"/>
  <c r="H989" i="1" s="1"/>
  <c r="G988" i="1"/>
  <c r="D988" i="1"/>
  <c r="C988" i="1"/>
  <c r="H988" i="1" s="1"/>
  <c r="D987" i="1"/>
  <c r="C987" i="1"/>
  <c r="H987" i="1" s="1"/>
  <c r="D986" i="1"/>
  <c r="C986" i="1"/>
  <c r="H986" i="1" s="1"/>
  <c r="D985" i="1"/>
  <c r="D983" i="1"/>
  <c r="C983" i="1"/>
  <c r="H983" i="1" s="1"/>
  <c r="G982" i="1"/>
  <c r="D982" i="1"/>
  <c r="C982" i="1"/>
  <c r="H982" i="1" s="1"/>
  <c r="G981" i="1"/>
  <c r="D981" i="1"/>
  <c r="C981" i="1"/>
  <c r="H981" i="1" s="1"/>
  <c r="D980" i="1"/>
  <c r="C980" i="1"/>
  <c r="H980" i="1" s="1"/>
  <c r="D979" i="1"/>
  <c r="C979" i="1"/>
  <c r="H979" i="1" s="1"/>
  <c r="G978" i="1"/>
  <c r="D978" i="1"/>
  <c r="C978" i="1"/>
  <c r="H978" i="1" s="1"/>
  <c r="G977" i="1"/>
  <c r="D977" i="1"/>
  <c r="C977" i="1"/>
  <c r="H977" i="1" s="1"/>
  <c r="D976" i="1"/>
  <c r="C976" i="1"/>
  <c r="H976" i="1" s="1"/>
  <c r="D975" i="1"/>
  <c r="C975" i="1"/>
  <c r="H975" i="1" s="1"/>
  <c r="G974" i="1"/>
  <c r="D974" i="1"/>
  <c r="C974" i="1"/>
  <c r="H974" i="1" s="1"/>
  <c r="G973" i="1"/>
  <c r="D973" i="1"/>
  <c r="C973" i="1"/>
  <c r="H973" i="1" s="1"/>
  <c r="D972" i="1"/>
  <c r="C972" i="1"/>
  <c r="H972" i="1" s="1"/>
  <c r="D971" i="1"/>
  <c r="C971" i="1"/>
  <c r="H971" i="1" s="1"/>
  <c r="G970" i="1"/>
  <c r="D970" i="1"/>
  <c r="C970" i="1"/>
  <c r="H970" i="1" s="1"/>
  <c r="G969" i="1"/>
  <c r="D969" i="1"/>
  <c r="C969" i="1"/>
  <c r="H969" i="1" s="1"/>
  <c r="D968" i="1"/>
  <c r="C968" i="1"/>
  <c r="H968" i="1" s="1"/>
  <c r="D967" i="1"/>
  <c r="C967" i="1"/>
  <c r="H967" i="1" s="1"/>
  <c r="G966" i="1"/>
  <c r="D966" i="1"/>
  <c r="C966" i="1"/>
  <c r="H966" i="1" s="1"/>
  <c r="G965" i="1"/>
  <c r="D965" i="1"/>
  <c r="C965" i="1"/>
  <c r="H965" i="1" s="1"/>
  <c r="D964" i="1"/>
  <c r="C964" i="1"/>
  <c r="H964" i="1" s="1"/>
  <c r="D963" i="1"/>
  <c r="C963" i="1"/>
  <c r="H963" i="1" s="1"/>
  <c r="G962" i="1"/>
  <c r="D962" i="1"/>
  <c r="C962" i="1"/>
  <c r="H962" i="1" s="1"/>
  <c r="G961" i="1"/>
  <c r="D961" i="1"/>
  <c r="C961" i="1"/>
  <c r="H961" i="1" s="1"/>
  <c r="D960" i="1"/>
  <c r="C960" i="1"/>
  <c r="H960" i="1" s="1"/>
  <c r="D959" i="1"/>
  <c r="C959" i="1"/>
  <c r="H959" i="1" s="1"/>
  <c r="G958" i="1"/>
  <c r="D958" i="1"/>
  <c r="C958" i="1"/>
  <c r="H958" i="1" s="1"/>
  <c r="G957" i="1"/>
  <c r="D957" i="1"/>
  <c r="C957" i="1"/>
  <c r="H957" i="1" s="1"/>
  <c r="D956" i="1"/>
  <c r="C956" i="1"/>
  <c r="H956" i="1" s="1"/>
  <c r="D955" i="1"/>
  <c r="C955" i="1"/>
  <c r="H955" i="1" s="1"/>
  <c r="G954" i="1"/>
  <c r="D954" i="1"/>
  <c r="C954" i="1"/>
  <c r="H954" i="1" s="1"/>
  <c r="G953" i="1"/>
  <c r="D953" i="1"/>
  <c r="C953" i="1"/>
  <c r="H953" i="1" s="1"/>
  <c r="D952" i="1"/>
  <c r="C952" i="1"/>
  <c r="H952" i="1" s="1"/>
  <c r="D951" i="1"/>
  <c r="C951" i="1"/>
  <c r="H951" i="1" s="1"/>
  <c r="G950" i="1"/>
  <c r="D950" i="1"/>
  <c r="C950" i="1"/>
  <c r="H950" i="1" s="1"/>
  <c r="G949" i="1"/>
  <c r="D949" i="1"/>
  <c r="C949" i="1"/>
  <c r="H949" i="1" s="1"/>
  <c r="D948" i="1"/>
  <c r="C948" i="1"/>
  <c r="H948" i="1" s="1"/>
  <c r="D947" i="1"/>
  <c r="C947" i="1"/>
  <c r="H947" i="1" s="1"/>
  <c r="G946" i="1"/>
  <c r="D946" i="1"/>
  <c r="C946" i="1"/>
  <c r="H946" i="1" s="1"/>
  <c r="G945" i="1"/>
  <c r="D945" i="1"/>
  <c r="C945" i="1"/>
  <c r="H945" i="1" s="1"/>
  <c r="D944" i="1"/>
  <c r="C944" i="1"/>
  <c r="H944" i="1" s="1"/>
  <c r="D943" i="1"/>
  <c r="C943" i="1"/>
  <c r="H943" i="1" s="1"/>
  <c r="G942" i="1"/>
  <c r="D942" i="1"/>
  <c r="C942" i="1"/>
  <c r="H942" i="1" s="1"/>
  <c r="G941" i="1"/>
  <c r="D941" i="1"/>
  <c r="C941" i="1"/>
  <c r="H941" i="1" s="1"/>
  <c r="D940" i="1"/>
  <c r="C940" i="1"/>
  <c r="H940" i="1" s="1"/>
  <c r="D939" i="1"/>
  <c r="C939" i="1"/>
  <c r="H939" i="1" s="1"/>
  <c r="G938" i="1"/>
  <c r="D938" i="1"/>
  <c r="C938" i="1"/>
  <c r="H938" i="1" s="1"/>
  <c r="G937" i="1"/>
  <c r="D937" i="1"/>
  <c r="C937" i="1"/>
  <c r="H937" i="1" s="1"/>
  <c r="D936" i="1"/>
  <c r="C936" i="1"/>
  <c r="H936" i="1" s="1"/>
  <c r="D935" i="1"/>
  <c r="C935" i="1"/>
  <c r="H935" i="1" s="1"/>
  <c r="G934" i="1"/>
  <c r="D934" i="1"/>
  <c r="C934" i="1"/>
  <c r="H934" i="1" s="1"/>
  <c r="G933" i="1"/>
  <c r="D933" i="1"/>
  <c r="C933" i="1"/>
  <c r="H933" i="1" s="1"/>
  <c r="D932" i="1"/>
  <c r="C932" i="1"/>
  <c r="H932" i="1" s="1"/>
  <c r="D931" i="1"/>
  <c r="C931" i="1"/>
  <c r="H931" i="1" s="1"/>
  <c r="G930" i="1"/>
  <c r="D930" i="1"/>
  <c r="C930" i="1"/>
  <c r="H930" i="1" s="1"/>
  <c r="G929" i="1"/>
  <c r="D929" i="1"/>
  <c r="C929" i="1"/>
  <c r="H929" i="1" s="1"/>
  <c r="D928" i="1"/>
  <c r="C928" i="1"/>
  <c r="H928" i="1" s="1"/>
  <c r="D927" i="1"/>
  <c r="C927" i="1"/>
  <c r="H927" i="1" s="1"/>
  <c r="G926" i="1"/>
  <c r="D926" i="1"/>
  <c r="C926" i="1"/>
  <c r="H926" i="1" s="1"/>
  <c r="G925" i="1"/>
  <c r="D925" i="1"/>
  <c r="C925" i="1"/>
  <c r="H925" i="1" s="1"/>
  <c r="D924" i="1"/>
  <c r="C924" i="1"/>
  <c r="H924" i="1" s="1"/>
  <c r="D923" i="1"/>
  <c r="C923" i="1"/>
  <c r="H923" i="1" s="1"/>
  <c r="G922" i="1"/>
  <c r="D922" i="1"/>
  <c r="C922" i="1"/>
  <c r="H922" i="1" s="1"/>
  <c r="G921" i="1"/>
  <c r="D921" i="1"/>
  <c r="C921" i="1"/>
  <c r="H921" i="1" s="1"/>
  <c r="D920" i="1"/>
  <c r="C920" i="1"/>
  <c r="H920" i="1" s="1"/>
  <c r="D919" i="1"/>
  <c r="C919" i="1"/>
  <c r="H919" i="1" s="1"/>
  <c r="G918" i="1"/>
  <c r="D918" i="1"/>
  <c r="C918" i="1"/>
  <c r="H918" i="1" s="1"/>
  <c r="G917" i="1"/>
  <c r="D917" i="1"/>
  <c r="C917" i="1"/>
  <c r="H917" i="1" s="1"/>
  <c r="D916" i="1"/>
  <c r="C916" i="1"/>
  <c r="H916" i="1" s="1"/>
  <c r="D915" i="1"/>
  <c r="C915" i="1"/>
  <c r="H915" i="1" s="1"/>
  <c r="G914" i="1"/>
  <c r="D914" i="1"/>
  <c r="C914" i="1"/>
  <c r="H914" i="1" s="1"/>
  <c r="G913" i="1"/>
  <c r="D913" i="1"/>
  <c r="C913" i="1"/>
  <c r="H913" i="1" s="1"/>
  <c r="D912" i="1"/>
  <c r="C912" i="1"/>
  <c r="H912" i="1" s="1"/>
  <c r="D911" i="1"/>
  <c r="C911" i="1"/>
  <c r="H911" i="1" s="1"/>
  <c r="G910" i="1"/>
  <c r="D910" i="1"/>
  <c r="C910" i="1"/>
  <c r="H910" i="1" s="1"/>
  <c r="G909" i="1"/>
  <c r="D909" i="1"/>
  <c r="C909" i="1"/>
  <c r="H909" i="1" s="1"/>
  <c r="D908" i="1"/>
  <c r="C908" i="1"/>
  <c r="H908" i="1" s="1"/>
  <c r="D907" i="1"/>
  <c r="C907" i="1"/>
  <c r="H907" i="1" s="1"/>
  <c r="G906" i="1"/>
  <c r="D906" i="1"/>
  <c r="C906" i="1"/>
  <c r="H906" i="1" s="1"/>
  <c r="G905" i="1"/>
  <c r="D905" i="1"/>
  <c r="C905" i="1"/>
  <c r="H905" i="1" s="1"/>
  <c r="D904" i="1"/>
  <c r="C904" i="1"/>
  <c r="H904" i="1" s="1"/>
  <c r="D903" i="1"/>
  <c r="C903" i="1"/>
  <c r="H903" i="1" s="1"/>
  <c r="G902" i="1"/>
  <c r="D902" i="1"/>
  <c r="C902" i="1"/>
  <c r="H902" i="1" s="1"/>
  <c r="G901" i="1"/>
  <c r="D901" i="1"/>
  <c r="C901" i="1"/>
  <c r="H901" i="1" s="1"/>
  <c r="D900" i="1"/>
  <c r="C900" i="1"/>
  <c r="H900" i="1" s="1"/>
  <c r="D899" i="1"/>
  <c r="C899" i="1"/>
  <c r="H899" i="1" s="1"/>
  <c r="G898" i="1"/>
  <c r="D898" i="1"/>
  <c r="C898" i="1"/>
  <c r="H898" i="1" s="1"/>
  <c r="G897" i="1"/>
  <c r="D897" i="1"/>
  <c r="C897" i="1"/>
  <c r="H897" i="1" s="1"/>
  <c r="D896" i="1"/>
  <c r="C896" i="1"/>
  <c r="H896" i="1" s="1"/>
  <c r="D895" i="1"/>
  <c r="C895" i="1"/>
  <c r="H895" i="1" s="1"/>
  <c r="G894" i="1"/>
  <c r="D894" i="1"/>
  <c r="C894" i="1"/>
  <c r="H894" i="1" s="1"/>
  <c r="G893" i="1"/>
  <c r="D893" i="1"/>
  <c r="C893" i="1"/>
  <c r="H893" i="1" s="1"/>
  <c r="D892" i="1"/>
  <c r="C892" i="1"/>
  <c r="H892" i="1" s="1"/>
  <c r="D891" i="1"/>
  <c r="C891" i="1"/>
  <c r="H891" i="1" s="1"/>
  <c r="G890" i="1"/>
  <c r="D890" i="1"/>
  <c r="C890" i="1"/>
  <c r="H890" i="1" s="1"/>
  <c r="G889" i="1"/>
  <c r="D889" i="1"/>
  <c r="C889" i="1"/>
  <c r="H889" i="1" s="1"/>
  <c r="D888" i="1"/>
  <c r="C888" i="1"/>
  <c r="H888" i="1" s="1"/>
  <c r="D887" i="1"/>
  <c r="C887" i="1"/>
  <c r="H887" i="1" s="1"/>
  <c r="G886" i="1"/>
  <c r="D886" i="1"/>
  <c r="C886" i="1"/>
  <c r="H886" i="1" s="1"/>
  <c r="G885" i="1"/>
  <c r="D885" i="1"/>
  <c r="C885" i="1"/>
  <c r="H885" i="1" s="1"/>
  <c r="D884" i="1"/>
  <c r="C884" i="1"/>
  <c r="H884" i="1" s="1"/>
  <c r="D883" i="1"/>
  <c r="C883" i="1"/>
  <c r="H883" i="1" s="1"/>
  <c r="G882" i="1"/>
  <c r="D882" i="1"/>
  <c r="C882" i="1"/>
  <c r="H882" i="1" s="1"/>
  <c r="G881" i="1"/>
  <c r="D881" i="1"/>
  <c r="C881" i="1"/>
  <c r="H881" i="1" s="1"/>
  <c r="D880" i="1"/>
  <c r="C880" i="1"/>
  <c r="H880" i="1" s="1"/>
  <c r="D879" i="1"/>
  <c r="C879" i="1"/>
  <c r="H879" i="1" s="1"/>
  <c r="G878" i="1"/>
  <c r="D878" i="1"/>
  <c r="C878" i="1"/>
  <c r="H878" i="1" s="1"/>
  <c r="G877" i="1"/>
  <c r="D877" i="1"/>
  <c r="C877" i="1"/>
  <c r="H877" i="1" s="1"/>
  <c r="D876" i="1"/>
  <c r="C876" i="1"/>
  <c r="H876" i="1" s="1"/>
  <c r="D875" i="1"/>
  <c r="C875" i="1"/>
  <c r="H875" i="1" s="1"/>
  <c r="G874" i="1"/>
  <c r="D874" i="1"/>
  <c r="C874" i="1"/>
  <c r="H874" i="1" s="1"/>
  <c r="G873" i="1"/>
  <c r="D873" i="1"/>
  <c r="C873" i="1"/>
  <c r="H873" i="1" s="1"/>
  <c r="D872" i="1"/>
  <c r="C872" i="1"/>
  <c r="H872" i="1" s="1"/>
  <c r="D871" i="1"/>
  <c r="C871" i="1"/>
  <c r="H871" i="1" s="1"/>
  <c r="G870" i="1"/>
  <c r="D870" i="1"/>
  <c r="C870" i="1"/>
  <c r="H870" i="1" s="1"/>
  <c r="G869" i="1"/>
  <c r="D869" i="1"/>
  <c r="C869" i="1"/>
  <c r="H869" i="1" s="1"/>
  <c r="D868" i="1"/>
  <c r="C868" i="1"/>
  <c r="H868" i="1" s="1"/>
  <c r="D867" i="1"/>
  <c r="C867" i="1"/>
  <c r="H867" i="1" s="1"/>
  <c r="G866" i="1"/>
  <c r="D866" i="1"/>
  <c r="C866" i="1"/>
  <c r="H866" i="1" s="1"/>
  <c r="G865" i="1"/>
  <c r="D865" i="1"/>
  <c r="C865" i="1"/>
  <c r="H865" i="1" s="1"/>
  <c r="D864" i="1"/>
  <c r="C864" i="1"/>
  <c r="H864" i="1" s="1"/>
  <c r="D863" i="1"/>
  <c r="C863" i="1"/>
  <c r="H863" i="1" s="1"/>
  <c r="G862" i="1"/>
  <c r="D862" i="1"/>
  <c r="C862" i="1"/>
  <c r="H862" i="1" s="1"/>
  <c r="G861" i="1"/>
  <c r="D861" i="1"/>
  <c r="C861" i="1"/>
  <c r="H861" i="1" s="1"/>
  <c r="D860" i="1"/>
  <c r="C860" i="1"/>
  <c r="H860" i="1" s="1"/>
  <c r="D859" i="1"/>
  <c r="C859" i="1"/>
  <c r="H859" i="1" s="1"/>
  <c r="G858" i="1"/>
  <c r="D858" i="1"/>
  <c r="C858" i="1"/>
  <c r="H858" i="1" s="1"/>
  <c r="G857" i="1"/>
  <c r="D857" i="1"/>
  <c r="C857" i="1"/>
  <c r="H857" i="1" s="1"/>
  <c r="D856" i="1"/>
  <c r="C856" i="1"/>
  <c r="H856" i="1" s="1"/>
  <c r="D855" i="1"/>
  <c r="C855" i="1"/>
  <c r="H855" i="1" s="1"/>
  <c r="G854" i="1"/>
  <c r="D854" i="1"/>
  <c r="C854" i="1"/>
  <c r="H854" i="1" s="1"/>
  <c r="G853" i="1"/>
  <c r="D853" i="1"/>
  <c r="C853" i="1"/>
  <c r="H853" i="1" s="1"/>
  <c r="D852" i="1"/>
  <c r="C852" i="1"/>
  <c r="H852" i="1" s="1"/>
  <c r="D851" i="1"/>
  <c r="C851" i="1"/>
  <c r="H851" i="1" s="1"/>
  <c r="G850" i="1"/>
  <c r="D850" i="1"/>
  <c r="C850" i="1"/>
  <c r="H850" i="1" s="1"/>
  <c r="G849" i="1"/>
  <c r="D849" i="1"/>
  <c r="C849" i="1"/>
  <c r="H849" i="1" s="1"/>
  <c r="D848" i="1"/>
  <c r="C848" i="1"/>
  <c r="H848" i="1" s="1"/>
  <c r="D847" i="1"/>
  <c r="C847" i="1"/>
  <c r="H847" i="1" s="1"/>
  <c r="G846" i="1"/>
  <c r="D846" i="1"/>
  <c r="C846" i="1"/>
  <c r="H846" i="1" s="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G644" i="1"/>
  <c r="D644" i="1"/>
  <c r="H644" i="1" s="1"/>
  <c r="C644" i="1"/>
  <c r="G643" i="1"/>
  <c r="D643" i="1"/>
  <c r="H643" i="1" s="1"/>
  <c r="C643" i="1"/>
  <c r="H642" i="1"/>
  <c r="D642" i="1"/>
  <c r="G642" i="1" s="1"/>
  <c r="C642" i="1"/>
  <c r="H641" i="1"/>
  <c r="D641" i="1"/>
  <c r="G641" i="1" s="1"/>
  <c r="C641" i="1"/>
  <c r="D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D412" i="1"/>
  <c r="G412" i="1" s="1"/>
  <c r="C412" i="1"/>
  <c r="D411" i="1"/>
  <c r="H411" i="1" s="1"/>
  <c r="C411" i="1"/>
  <c r="H406" i="1"/>
  <c r="G406" i="1"/>
  <c r="D406" i="1"/>
  <c r="C406" i="1"/>
  <c r="H405" i="1"/>
  <c r="G405" i="1"/>
  <c r="D405" i="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H367" i="1"/>
  <c r="G367" i="1"/>
  <c r="D367" i="1"/>
  <c r="C367" i="1"/>
  <c r="H366" i="1"/>
  <c r="G366" i="1"/>
  <c r="D366" i="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H290" i="1"/>
  <c r="D290" i="1"/>
  <c r="G290" i="1" s="1"/>
  <c r="C290" i="1"/>
  <c r="G289"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D259" i="1"/>
  <c r="H258" i="1"/>
  <c r="G258" i="1"/>
  <c r="D258" i="1"/>
  <c r="C258" i="1"/>
  <c r="H257" i="1"/>
  <c r="G257" i="1"/>
  <c r="D257" i="1"/>
  <c r="C257" i="1"/>
  <c r="H256" i="1"/>
  <c r="D256" i="1"/>
  <c r="G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G182" i="1"/>
  <c r="D182" i="1"/>
  <c r="C182" i="1"/>
  <c r="H181" i="1"/>
  <c r="D181" i="1"/>
  <c r="G181" i="1" s="1"/>
  <c r="C181" i="1"/>
  <c r="H180" i="1"/>
  <c r="G180" i="1"/>
  <c r="D180" i="1"/>
  <c r="C180" i="1"/>
  <c r="D179" i="1"/>
  <c r="H179" i="1" s="1"/>
  <c r="C179" i="1"/>
  <c r="H178" i="1"/>
  <c r="G178" i="1"/>
  <c r="D178" i="1"/>
  <c r="C178" i="1"/>
  <c r="H177" i="1"/>
  <c r="G177" i="1"/>
  <c r="D177" i="1"/>
  <c r="C177" i="1"/>
  <c r="H176" i="1"/>
  <c r="D176" i="1"/>
  <c r="G176" i="1" s="1"/>
  <c r="C176" i="1"/>
  <c r="H175" i="1"/>
  <c r="D175" i="1"/>
  <c r="G175" i="1" s="1"/>
  <c r="C175" i="1"/>
  <c r="H174" i="1"/>
  <c r="D174" i="1"/>
  <c r="G174" i="1" s="1"/>
  <c r="C174" i="1"/>
  <c r="C173" i="1"/>
  <c r="H172" i="1"/>
  <c r="G172" i="1"/>
  <c r="D172" i="1"/>
  <c r="C172" i="1"/>
  <c r="H171" i="1"/>
  <c r="G171" i="1"/>
  <c r="D171" i="1"/>
  <c r="C171" i="1"/>
  <c r="H170" i="1"/>
  <c r="G170" i="1"/>
  <c r="D170" i="1"/>
  <c r="C170" i="1"/>
  <c r="H169" i="1"/>
  <c r="G169" i="1"/>
  <c r="D169" i="1"/>
  <c r="C169" i="1"/>
  <c r="H168" i="1"/>
  <c r="D168" i="1"/>
  <c r="G168" i="1" s="1"/>
  <c r="C168" i="1"/>
  <c r="H167" i="1"/>
  <c r="D167" i="1"/>
  <c r="G167" i="1" s="1"/>
  <c r="C167" i="1"/>
  <c r="H166" i="1"/>
  <c r="D166" i="1"/>
  <c r="G166" i="1" s="1"/>
  <c r="C166" i="1"/>
  <c r="C165" i="1"/>
  <c r="H164" i="1"/>
  <c r="G164" i="1"/>
  <c r="D164" i="1"/>
  <c r="C164" i="1"/>
  <c r="H163" i="1"/>
  <c r="D163" i="1"/>
  <c r="G163" i="1" s="1"/>
  <c r="C163" i="1"/>
  <c r="H162" i="1"/>
  <c r="G162" i="1"/>
  <c r="D162" i="1"/>
  <c r="C162" i="1"/>
  <c r="H161" i="1"/>
  <c r="D161" i="1"/>
  <c r="G161" i="1" s="1"/>
  <c r="C161" i="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G130" i="1" s="1"/>
  <c r="C130" i="1"/>
  <c r="D129" i="1"/>
  <c r="H129" i="1" s="1"/>
  <c r="C129" i="1"/>
  <c r="H128" i="1"/>
  <c r="G128" i="1"/>
  <c r="D128" i="1"/>
  <c r="C128" i="1"/>
  <c r="H127" i="1"/>
  <c r="G127" i="1"/>
  <c r="D127" i="1"/>
  <c r="C127" i="1"/>
  <c r="D126" i="1"/>
  <c r="H126" i="1" s="1"/>
  <c r="C126" i="1"/>
  <c r="H125" i="1"/>
  <c r="D125" i="1"/>
  <c r="G125" i="1" s="1"/>
  <c r="C125" i="1"/>
  <c r="C124" i="1"/>
  <c r="H123" i="1"/>
  <c r="D123" i="1"/>
  <c r="G123" i="1" s="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411" i="1" l="1"/>
  <c r="H412" i="1"/>
  <c r="G632" i="1"/>
  <c r="G631" i="1"/>
  <c r="G1576" i="1"/>
  <c r="G1568" i="1"/>
  <c r="H1567" i="1"/>
  <c r="G1566" i="1"/>
  <c r="G1564" i="1"/>
  <c r="G1563" i="1"/>
  <c r="G1560" i="1"/>
  <c r="G1535" i="1"/>
  <c r="H1536" i="1"/>
  <c r="H1532" i="1"/>
  <c r="G1531" i="1"/>
  <c r="D49" i="8"/>
  <c r="C1524" i="1" s="1"/>
  <c r="G1524" i="1" s="1"/>
  <c r="H1519" i="1"/>
  <c r="G1520" i="1"/>
  <c r="G1507" i="1"/>
  <c r="H1504" i="1"/>
  <c r="G1503" i="1"/>
  <c r="H1499" i="1"/>
  <c r="G1500" i="1"/>
  <c r="G1492" i="1"/>
  <c r="D42" i="8"/>
  <c r="C1481" i="1"/>
  <c r="H1481" i="1" s="1"/>
  <c r="C1483" i="1"/>
  <c r="E297" i="9"/>
  <c r="B297" i="9" s="1"/>
  <c r="B215" i="9"/>
  <c r="E285" i="9"/>
  <c r="B285" i="9" s="1"/>
  <c r="E287" i="9"/>
  <c r="B287" i="9" s="1"/>
  <c r="E23" i="9"/>
  <c r="B23" i="9" s="1"/>
  <c r="E275" i="9"/>
  <c r="B275" i="9" s="1"/>
  <c r="E40" i="9"/>
  <c r="B40" i="9" s="1"/>
  <c r="F218" i="9"/>
  <c r="B218" i="9" s="1"/>
  <c r="G370" i="1"/>
  <c r="G364" i="1"/>
  <c r="H358" i="1"/>
  <c r="G358" i="1"/>
  <c r="E350" i="4"/>
  <c r="D345" i="1" s="1"/>
  <c r="F369" i="4"/>
  <c r="F363" i="4"/>
  <c r="E273" i="9"/>
  <c r="B273" i="9" s="1"/>
  <c r="F264" i="4"/>
  <c r="G206" i="1"/>
  <c r="G207" i="1"/>
  <c r="G184" i="1"/>
  <c r="F188" i="4"/>
  <c r="F221" i="9"/>
  <c r="B221" i="9" s="1"/>
  <c r="E44" i="9"/>
  <c r="B44" i="9" s="1"/>
  <c r="F220" i="9"/>
  <c r="B220" i="9" s="1"/>
  <c r="D173" i="1"/>
  <c r="G173" i="1" s="1"/>
  <c r="G179" i="1"/>
  <c r="B219" i="9"/>
  <c r="E43" i="9"/>
  <c r="B43" i="9" s="1"/>
  <c r="H173" i="1"/>
  <c r="H165" i="1"/>
  <c r="E163" i="4"/>
  <c r="D159" i="1" s="1"/>
  <c r="G159" i="1" s="1"/>
  <c r="F169" i="4"/>
  <c r="F164" i="4"/>
  <c r="D160" i="1"/>
  <c r="F159" i="4"/>
  <c r="E152" i="4"/>
  <c r="F153" i="4"/>
  <c r="G132" i="1"/>
  <c r="G131" i="1"/>
  <c r="G129" i="1"/>
  <c r="H130" i="1"/>
  <c r="F134" i="4"/>
  <c r="G126" i="1"/>
  <c r="D124" i="1"/>
  <c r="G102" i="1"/>
  <c r="H102" i="1"/>
  <c r="F112" i="4"/>
  <c r="F217" i="9"/>
  <c r="B217" i="9" s="1"/>
  <c r="F106" i="4"/>
  <c r="G64" i="1"/>
  <c r="E50" i="4"/>
  <c r="D46" i="1" s="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6" i="1"/>
  <c r="G990" i="1"/>
  <c r="G994" i="1"/>
  <c r="G998" i="1"/>
  <c r="G1002" i="1"/>
  <c r="G1006" i="1"/>
  <c r="G1010"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7" i="1"/>
  <c r="G991" i="1"/>
  <c r="G995" i="1"/>
  <c r="G999" i="1"/>
  <c r="G1003" i="1"/>
  <c r="G1007"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182"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H1327" i="1"/>
  <c r="H1331" i="1"/>
  <c r="H1335" i="1"/>
  <c r="H1339" i="1"/>
  <c r="H1343" i="1"/>
  <c r="H1347" i="1"/>
  <c r="H1351" i="1"/>
  <c r="H1355" i="1"/>
  <c r="H1359" i="1"/>
  <c r="H1363" i="1"/>
  <c r="H1367" i="1"/>
  <c r="H1371" i="1"/>
  <c r="H1375" i="1"/>
  <c r="H1379" i="1"/>
  <c r="H1383" i="1"/>
  <c r="H1387" i="1"/>
  <c r="H1391" i="1"/>
  <c r="I1441" i="1"/>
  <c r="I1442" i="1"/>
  <c r="H1453" i="1"/>
  <c r="G1453" i="1"/>
  <c r="H1455" i="1"/>
  <c r="G1455" i="1"/>
  <c r="I1455" i="1" s="1"/>
  <c r="J1455" i="1"/>
  <c r="H1468" i="1"/>
  <c r="G1468" i="1"/>
  <c r="I1468" i="1" s="1"/>
  <c r="J1468" i="1"/>
  <c r="H1479" i="1"/>
  <c r="G1479" i="1"/>
  <c r="J1479" i="1"/>
  <c r="H1330" i="1"/>
  <c r="H1334" i="1"/>
  <c r="H1338" i="1"/>
  <c r="H1342" i="1"/>
  <c r="H1346" i="1"/>
  <c r="H1350" i="1"/>
  <c r="H1354" i="1"/>
  <c r="H1358" i="1"/>
  <c r="H1362" i="1"/>
  <c r="H1366" i="1"/>
  <c r="H1370" i="1"/>
  <c r="H1374" i="1"/>
  <c r="H1378" i="1"/>
  <c r="H1382" i="1"/>
  <c r="H1386" i="1"/>
  <c r="H1390" i="1"/>
  <c r="H1440" i="1"/>
  <c r="I1440" i="1" s="1"/>
  <c r="H1444" i="1"/>
  <c r="I1444" i="1" s="1"/>
  <c r="H1451" i="1"/>
  <c r="G1451" i="1"/>
  <c r="J1451" i="1"/>
  <c r="H1461" i="1"/>
  <c r="G1461" i="1"/>
  <c r="H1466" i="1"/>
  <c r="G1466" i="1"/>
  <c r="I1466" i="1" s="1"/>
  <c r="J1466" i="1"/>
  <c r="H1477" i="1"/>
  <c r="G1477" i="1"/>
  <c r="J1477" i="1"/>
  <c r="H1449" i="1"/>
  <c r="G1449" i="1"/>
  <c r="J1449" i="1"/>
  <c r="H1454" i="1"/>
  <c r="G1454" i="1"/>
  <c r="H1459" i="1"/>
  <c r="G1459" i="1"/>
  <c r="J1459" i="1"/>
  <c r="H1464" i="1"/>
  <c r="G1464" i="1"/>
  <c r="J1464" i="1"/>
  <c r="H1474" i="1"/>
  <c r="G1474" i="1"/>
  <c r="I1474" i="1" s="1"/>
  <c r="J1474" i="1"/>
  <c r="J1440" i="1"/>
  <c r="J1444" i="1"/>
  <c r="H1447" i="1"/>
  <c r="G1447" i="1"/>
  <c r="J1447" i="1"/>
  <c r="H1457" i="1"/>
  <c r="G1457" i="1"/>
  <c r="I1457" i="1" s="1"/>
  <c r="J1457" i="1"/>
  <c r="H1462" i="1"/>
  <c r="G1462" i="1"/>
  <c r="I1462" i="1" s="1"/>
  <c r="J1462" i="1"/>
  <c r="H1472" i="1"/>
  <c r="G1472" i="1"/>
  <c r="J1472" i="1"/>
  <c r="H1482" i="1"/>
  <c r="G1482" i="1"/>
  <c r="H1486" i="1"/>
  <c r="G1486" i="1"/>
  <c r="H1490" i="1"/>
  <c r="G1490" i="1"/>
  <c r="H1494" i="1"/>
  <c r="G1494" i="1"/>
  <c r="H1498" i="1"/>
  <c r="G1498" i="1"/>
  <c r="H1502" i="1"/>
  <c r="G1502" i="1"/>
  <c r="J1445" i="1"/>
  <c r="G1506" i="1"/>
  <c r="G1510" i="1"/>
  <c r="G1514" i="1"/>
  <c r="G1522" i="1"/>
  <c r="G1526" i="1"/>
  <c r="G1530" i="1"/>
  <c r="G1534" i="1"/>
  <c r="G1538" i="1"/>
  <c r="G1542" i="1"/>
  <c r="H1545" i="1"/>
  <c r="G1545" i="1"/>
  <c r="H1549" i="1"/>
  <c r="G1549" i="1"/>
  <c r="G1558" i="1"/>
  <c r="H1565" i="1"/>
  <c r="G1565" i="1"/>
  <c r="G1574" i="1"/>
  <c r="F45" i="4"/>
  <c r="D44" i="4"/>
  <c r="J1439" i="1"/>
  <c r="J1441" i="1"/>
  <c r="J1443" i="1"/>
  <c r="G1485" i="1"/>
  <c r="G1489" i="1"/>
  <c r="G1493" i="1"/>
  <c r="G1497" i="1"/>
  <c r="G1501" i="1"/>
  <c r="G1505" i="1"/>
  <c r="G1509" i="1"/>
  <c r="G1513" i="1"/>
  <c r="G1521" i="1"/>
  <c r="G1525" i="1"/>
  <c r="G1529" i="1"/>
  <c r="G1533" i="1"/>
  <c r="G1537" i="1"/>
  <c r="G1541" i="1"/>
  <c r="H1553" i="1"/>
  <c r="G1553" i="1"/>
  <c r="G1562" i="1"/>
  <c r="H1569" i="1"/>
  <c r="G1569" i="1"/>
  <c r="G1578" i="1"/>
  <c r="F133" i="4"/>
  <c r="F252" i="4"/>
  <c r="H1557" i="1"/>
  <c r="G1557" i="1"/>
  <c r="H1573" i="1"/>
  <c r="G1573" i="1"/>
  <c r="F17" i="4"/>
  <c r="D7" i="4"/>
  <c r="F50" i="4"/>
  <c r="H1561" i="1"/>
  <c r="G1561" i="1"/>
  <c r="H1577" i="1"/>
  <c r="G1577" i="1"/>
  <c r="D215" i="4"/>
  <c r="D263" i="4"/>
  <c r="D644" i="4"/>
  <c r="D643" i="4"/>
  <c r="F529" i="4"/>
  <c r="D124" i="4"/>
  <c r="D152" i="4"/>
  <c r="D196" i="4"/>
  <c r="D299" i="4"/>
  <c r="D351" i="4"/>
  <c r="E643" i="4"/>
  <c r="D637" i="1" s="1"/>
  <c r="D459" i="4"/>
  <c r="D484" i="4"/>
  <c r="D567" i="4"/>
  <c r="F594" i="4"/>
  <c r="D593" i="4"/>
  <c r="G307" i="9"/>
  <c r="E307" i="9" s="1"/>
  <c r="B307" i="9" s="1"/>
  <c r="F177" i="5"/>
  <c r="D176" i="5"/>
  <c r="E141" i="6"/>
  <c r="F416" i="4"/>
  <c r="D472" i="4"/>
  <c r="E529" i="4"/>
  <c r="E593" i="4"/>
  <c r="D587" i="1" s="1"/>
  <c r="E237" i="5"/>
  <c r="E5" i="7"/>
  <c r="D7" i="5"/>
  <c r="D69" i="5"/>
  <c r="F119" i="5"/>
  <c r="F180" i="5"/>
  <c r="F190" i="5"/>
  <c r="D206" i="5"/>
  <c r="F238" i="5"/>
  <c r="F24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65" i="9"/>
  <c r="G164" i="9"/>
  <c r="E164" i="9" s="1"/>
  <c r="B164" i="9" s="1"/>
  <c r="G163" i="9"/>
  <c r="E163" i="9" s="1"/>
  <c r="B163" i="9" s="1"/>
  <c r="G162" i="9"/>
  <c r="E162" i="9" s="1"/>
  <c r="B162" i="9" s="1"/>
  <c r="G161" i="9"/>
  <c r="E161" i="9" s="1"/>
  <c r="B161" i="9" s="1"/>
  <c r="G186" i="9"/>
  <c r="E186" i="9" s="1"/>
  <c r="B186" i="9" s="1"/>
  <c r="G184" i="9"/>
  <c r="E184" i="9" s="1"/>
  <c r="B184"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85" i="9"/>
  <c r="E185" i="9" s="1"/>
  <c r="B185" i="9" s="1"/>
  <c r="G183" i="9"/>
  <c r="E183" i="9" s="1"/>
  <c r="B183" i="9" s="1"/>
  <c r="G166" i="9"/>
  <c r="E166" i="9" s="1"/>
  <c r="B166" i="9" s="1"/>
  <c r="H165" i="9"/>
  <c r="I10" i="9"/>
  <c r="E289" i="9"/>
  <c r="B289" i="9" s="1"/>
  <c r="B24" i="9"/>
  <c r="E309" i="9"/>
  <c r="B309" i="9" s="1"/>
  <c r="E87" i="5"/>
  <c r="D1065" i="1" s="1"/>
  <c r="G1065" i="1" s="1"/>
  <c r="E176" i="5"/>
  <c r="B238" i="9"/>
  <c r="B230" i="9"/>
  <c r="B246" i="9"/>
  <c r="G1481" i="1" l="1"/>
  <c r="H19" i="9"/>
  <c r="E19" i="9" s="1"/>
  <c r="B19" i="9" s="1"/>
  <c r="D43" i="8"/>
  <c r="I35" i="3" s="1"/>
  <c r="H1524" i="1"/>
  <c r="G1483" i="1"/>
  <c r="H1483" i="1"/>
  <c r="I34" i="3"/>
  <c r="C1517" i="1"/>
  <c r="B192" i="9"/>
  <c r="E408" i="4"/>
  <c r="D403" i="1" s="1"/>
  <c r="E407" i="4"/>
  <c r="D402" i="1" s="1"/>
  <c r="H159" i="1"/>
  <c r="F163" i="4"/>
  <c r="G160" i="1"/>
  <c r="H160" i="1"/>
  <c r="E151" i="4"/>
  <c r="D148" i="1"/>
  <c r="G124" i="1"/>
  <c r="H124" i="1"/>
  <c r="H46" i="1"/>
  <c r="G46" i="1"/>
  <c r="E6" i="4"/>
  <c r="I29" i="3"/>
  <c r="D1436" i="1"/>
  <c r="F472" i="4"/>
  <c r="C466" i="1"/>
  <c r="I28" i="3"/>
  <c r="D1435" i="1"/>
  <c r="F593" i="4"/>
  <c r="C587" i="1"/>
  <c r="F459" i="4"/>
  <c r="C453" i="1"/>
  <c r="D298" i="4"/>
  <c r="F299" i="4"/>
  <c r="C294" i="1"/>
  <c r="F643" i="4"/>
  <c r="C637" i="1"/>
  <c r="D528" i="4"/>
  <c r="F44" i="4"/>
  <c r="C40" i="1"/>
  <c r="F129" i="6"/>
  <c r="C1423" i="1"/>
  <c r="I23" i="3"/>
  <c r="D1214" i="1"/>
  <c r="D175" i="5"/>
  <c r="F176" i="5"/>
  <c r="H22" i="3"/>
  <c r="C1153" i="1"/>
  <c r="D420" i="4"/>
  <c r="F196" i="4"/>
  <c r="C192" i="1"/>
  <c r="E68" i="5"/>
  <c r="F644" i="4"/>
  <c r="C638" i="1"/>
  <c r="D6" i="4"/>
  <c r="F7" i="4"/>
  <c r="C3" i="1"/>
  <c r="H1065" i="1"/>
  <c r="E175" i="5"/>
  <c r="D1152" i="1" s="1"/>
  <c r="I22" i="3"/>
  <c r="D1153" i="1"/>
  <c r="E165" i="9"/>
  <c r="B165" i="9" s="1"/>
  <c r="F35" i="6"/>
  <c r="H25" i="3"/>
  <c r="C1329" i="1"/>
  <c r="G310" i="9"/>
  <c r="E310" i="9" s="1"/>
  <c r="B310" i="9" s="1"/>
  <c r="F206" i="5"/>
  <c r="C1183" i="1"/>
  <c r="F69" i="5"/>
  <c r="D68" i="5"/>
  <c r="C1047" i="1"/>
  <c r="F567" i="4"/>
  <c r="C561" i="1"/>
  <c r="G21" i="9"/>
  <c r="H21" i="9"/>
  <c r="D151" i="4"/>
  <c r="F152" i="4"/>
  <c r="C148" i="1"/>
  <c r="F263" i="4"/>
  <c r="C259" i="1"/>
  <c r="G315" i="9"/>
  <c r="E315" i="9" s="1"/>
  <c r="I1472" i="1"/>
  <c r="I1459" i="1"/>
  <c r="I1477" i="1"/>
  <c r="I1451" i="1"/>
  <c r="I1479" i="1"/>
  <c r="F213" i="9"/>
  <c r="F7" i="5"/>
  <c r="H20" i="3"/>
  <c r="C985" i="1"/>
  <c r="E528" i="4"/>
  <c r="D523" i="1"/>
  <c r="F484" i="4"/>
  <c r="C478" i="1"/>
  <c r="D350" i="4"/>
  <c r="F351" i="4"/>
  <c r="C346" i="1"/>
  <c r="F124" i="4"/>
  <c r="C120" i="1"/>
  <c r="F215" i="4"/>
  <c r="C211" i="1"/>
  <c r="D141" i="6"/>
  <c r="I1447" i="1"/>
  <c r="I1464" i="1"/>
  <c r="I1449" i="1"/>
  <c r="G313" i="9" l="1"/>
  <c r="E313" i="9" s="1"/>
  <c r="B313" i="9" s="1"/>
  <c r="C1518" i="1"/>
  <c r="H1518" i="1" s="1"/>
  <c r="K1450" i="9"/>
  <c r="G312" i="9"/>
  <c r="E312" i="9" s="1"/>
  <c r="H1517" i="1"/>
  <c r="G1517" i="1"/>
  <c r="D147" i="1"/>
  <c r="E289" i="4"/>
  <c r="I17" i="3"/>
  <c r="E21" i="9"/>
  <c r="B21" i="9" s="1"/>
  <c r="D2" i="1"/>
  <c r="E412" i="4"/>
  <c r="I16" i="3"/>
  <c r="F141" i="6"/>
  <c r="H28" i="3"/>
  <c r="C1435" i="1"/>
  <c r="G317" i="9"/>
  <c r="E317" i="9" s="1"/>
  <c r="H478" i="1"/>
  <c r="G478" i="1"/>
  <c r="H985" i="1"/>
  <c r="G985" i="1"/>
  <c r="B213" i="9"/>
  <c r="H1047" i="1"/>
  <c r="G1047" i="1"/>
  <c r="D412" i="4"/>
  <c r="F6" i="4"/>
  <c r="H16" i="3"/>
  <c r="C2" i="1"/>
  <c r="H192" i="1"/>
  <c r="G192" i="1"/>
  <c r="G40" i="1"/>
  <c r="H40" i="1"/>
  <c r="D636" i="4"/>
  <c r="F528" i="4"/>
  <c r="C522" i="1"/>
  <c r="H587" i="1"/>
  <c r="G587" i="1"/>
  <c r="H466" i="1"/>
  <c r="G466" i="1"/>
  <c r="F68" i="5"/>
  <c r="H21" i="3"/>
  <c r="C1046" i="1"/>
  <c r="H638" i="1"/>
  <c r="G638" i="1"/>
  <c r="G1423" i="1"/>
  <c r="H1423" i="1"/>
  <c r="H637" i="1"/>
  <c r="G637" i="1"/>
  <c r="D407" i="4"/>
  <c r="F298" i="4"/>
  <c r="C293" i="1"/>
  <c r="H523" i="1"/>
  <c r="G523" i="1"/>
  <c r="D6" i="5"/>
  <c r="B315" i="9"/>
  <c r="E314" i="9"/>
  <c r="I10" i="3" s="1"/>
  <c r="H561" i="1"/>
  <c r="G561" i="1"/>
  <c r="G1329" i="1"/>
  <c r="H1329" i="1"/>
  <c r="H9" i="3"/>
  <c r="H3" i="1"/>
  <c r="G3" i="1"/>
  <c r="F420" i="4"/>
  <c r="D635" i="4"/>
  <c r="C414" i="1"/>
  <c r="F175" i="5"/>
  <c r="C1152" i="1"/>
  <c r="H453" i="1"/>
  <c r="G453" i="1"/>
  <c r="H1436" i="1"/>
  <c r="G1436" i="1"/>
  <c r="H211" i="1"/>
  <c r="G211" i="1"/>
  <c r="G346" i="1"/>
  <c r="H346" i="1"/>
  <c r="G148" i="1"/>
  <c r="H148" i="1"/>
  <c r="G120" i="1"/>
  <c r="H120" i="1"/>
  <c r="D408" i="4"/>
  <c r="F350" i="4"/>
  <c r="C345" i="1"/>
  <c r="E636" i="4"/>
  <c r="D630" i="1" s="1"/>
  <c r="D522" i="1"/>
  <c r="E635" i="4"/>
  <c r="D629" i="1" s="1"/>
  <c r="H259" i="1"/>
  <c r="G259" i="1"/>
  <c r="H17" i="3"/>
  <c r="D289" i="4"/>
  <c r="F151" i="4"/>
  <c r="C147" i="1"/>
  <c r="H1183" i="1"/>
  <c r="G1183" i="1"/>
  <c r="I21" i="3"/>
  <c r="D1046" i="1"/>
  <c r="E6" i="5"/>
  <c r="H1153" i="1"/>
  <c r="G1153" i="1"/>
  <c r="H1214" i="1"/>
  <c r="G1214" i="1"/>
  <c r="H294" i="1"/>
  <c r="G294" i="1"/>
  <c r="G1518" i="1" l="1"/>
  <c r="H11" i="3"/>
  <c r="N3" i="9" s="1"/>
  <c r="B312" i="9"/>
  <c r="E311" i="9"/>
  <c r="E413" i="4"/>
  <c r="E414" i="4" s="1"/>
  <c r="D409" i="1" s="1"/>
  <c r="D285" i="1"/>
  <c r="E291" i="4"/>
  <c r="D287" i="1" s="1"/>
  <c r="E290" i="4"/>
  <c r="D286" i="1" s="1"/>
  <c r="E639" i="4"/>
  <c r="D407" i="1"/>
  <c r="H278" i="9"/>
  <c r="D984" i="1"/>
  <c r="F408" i="4"/>
  <c r="C403" i="1"/>
  <c r="F635" i="4"/>
  <c r="C629" i="1"/>
  <c r="H147" i="1"/>
  <c r="G147" i="1"/>
  <c r="H345" i="1"/>
  <c r="G345" i="1"/>
  <c r="H293" i="1"/>
  <c r="G293" i="1"/>
  <c r="E316" i="9"/>
  <c r="B317" i="9"/>
  <c r="D291" i="4"/>
  <c r="F289" i="4"/>
  <c r="D413" i="4"/>
  <c r="C285" i="1"/>
  <c r="H414" i="1"/>
  <c r="G414" i="1"/>
  <c r="H1046" i="1"/>
  <c r="G1046" i="1"/>
  <c r="F636" i="4"/>
  <c r="C630" i="1"/>
  <c r="G1435" i="1"/>
  <c r="H1435" i="1"/>
  <c r="K3" i="9"/>
  <c r="I9" i="3"/>
  <c r="F407" i="4"/>
  <c r="C402" i="1"/>
  <c r="H2" i="1"/>
  <c r="G2" i="1"/>
  <c r="D639" i="4"/>
  <c r="D414" i="4"/>
  <c r="F412" i="4"/>
  <c r="C407" i="1"/>
  <c r="H1152" i="1"/>
  <c r="G1152" i="1"/>
  <c r="G284" i="9"/>
  <c r="E284" i="9" s="1"/>
  <c r="B284" i="9" s="1"/>
  <c r="G278" i="9"/>
  <c r="E278" i="9" s="1"/>
  <c r="F6" i="5"/>
  <c r="C984" i="1"/>
  <c r="H522" i="1"/>
  <c r="G522" i="1"/>
  <c r="D290" i="4"/>
  <c r="I11" i="3" l="1"/>
  <c r="D408" i="1"/>
  <c r="E640" i="4"/>
  <c r="E641" i="4" s="1"/>
  <c r="D635" i="1" s="1"/>
  <c r="E415" i="4"/>
  <c r="D410" i="1" s="1"/>
  <c r="D633" i="1"/>
  <c r="H402" i="1"/>
  <c r="G402" i="1"/>
  <c r="H630" i="1"/>
  <c r="G630" i="1"/>
  <c r="H403" i="1"/>
  <c r="G403" i="1"/>
  <c r="F291" i="4"/>
  <c r="C287" i="1"/>
  <c r="H8" i="3"/>
  <c r="H984" i="1"/>
  <c r="G984" i="1"/>
  <c r="F414" i="4"/>
  <c r="C409" i="1"/>
  <c r="F290" i="4"/>
  <c r="C286" i="1"/>
  <c r="F639" i="4"/>
  <c r="D641" i="4"/>
  <c r="C633" i="1"/>
  <c r="H285" i="1"/>
  <c r="G285" i="1"/>
  <c r="H629" i="1"/>
  <c r="G629" i="1"/>
  <c r="E277" i="9"/>
  <c r="B278" i="9"/>
  <c r="H407" i="1"/>
  <c r="G407" i="1"/>
  <c r="D640" i="4"/>
  <c r="D415" i="4"/>
  <c r="F413" i="4"/>
  <c r="C408" i="1"/>
  <c r="E642" i="4" l="1"/>
  <c r="D634" i="1"/>
  <c r="H287" i="1"/>
  <c r="G287" i="1"/>
  <c r="H408" i="1"/>
  <c r="G408" i="1"/>
  <c r="F415" i="4"/>
  <c r="C410" i="1"/>
  <c r="H286" i="1"/>
  <c r="G286" i="1"/>
  <c r="F641" i="4"/>
  <c r="C635" i="1"/>
  <c r="H409" i="1"/>
  <c r="G409" i="1"/>
  <c r="D642" i="4"/>
  <c r="F640" i="4"/>
  <c r="C634" i="1"/>
  <c r="H633" i="1"/>
  <c r="G633" i="1"/>
  <c r="M3" i="9"/>
  <c r="I8" i="3"/>
  <c r="D636" i="1" l="1"/>
  <c r="E646" i="4"/>
  <c r="E645" i="4"/>
  <c r="H410" i="1"/>
  <c r="G410" i="1"/>
  <c r="D646" i="4"/>
  <c r="F642" i="4"/>
  <c r="C636" i="1"/>
  <c r="H635" i="1"/>
  <c r="G635" i="1"/>
  <c r="H634" i="1"/>
  <c r="G634" i="1"/>
  <c r="D645" i="4"/>
  <c r="D639" i="1" l="1"/>
  <c r="I18" i="3"/>
  <c r="I19" i="3"/>
  <c r="D640" i="1"/>
  <c r="F646" i="4"/>
  <c r="H19" i="3"/>
  <c r="C640" i="1"/>
  <c r="F645" i="4"/>
  <c r="H18" i="3"/>
  <c r="C639" i="1"/>
  <c r="G276" i="9"/>
  <c r="E276" i="9" s="1"/>
  <c r="B276" i="9" s="1"/>
  <c r="H636" i="1"/>
  <c r="G636" i="1"/>
  <c r="H7" i="3"/>
  <c r="H640" i="1" l="1"/>
  <c r="G640" i="1"/>
  <c r="J3" i="9"/>
  <c r="H639" i="1"/>
  <c r="G639" i="1"/>
  <c r="G274" i="9" l="1"/>
  <c r="M272" i="9"/>
  <c r="L272" i="9"/>
  <c r="H274" i="9"/>
  <c r="H18" i="9"/>
  <c r="G18" i="9"/>
  <c r="K8" i="9"/>
  <c r="J13" i="9"/>
  <c r="K9" i="9"/>
  <c r="L15" i="9"/>
  <c r="J7" i="9"/>
  <c r="I12" i="9"/>
  <c r="K7" i="9"/>
  <c r="J12" i="9"/>
  <c r="J9" i="9"/>
  <c r="H15" i="9"/>
  <c r="K5" i="9"/>
  <c r="J10" i="9"/>
  <c r="M16" i="9"/>
  <c r="I8" i="9"/>
  <c r="M15" i="9"/>
  <c r="J17" i="9"/>
  <c r="J8" i="9"/>
  <c r="I13" i="9"/>
  <c r="J5" i="9"/>
  <c r="K10" i="9"/>
  <c r="H17" i="9"/>
  <c r="I9" i="9"/>
  <c r="G15" i="9"/>
  <c r="L16" i="9"/>
  <c r="J6" i="9"/>
  <c r="I11" i="9"/>
  <c r="I17" i="9"/>
  <c r="I5" i="9"/>
  <c r="G16" i="9"/>
  <c r="I6" i="9"/>
  <c r="K12" i="9"/>
  <c r="G17" i="9"/>
  <c r="I7" i="9"/>
  <c r="K13" i="9"/>
  <c r="K6" i="9"/>
  <c r="J11" i="9"/>
  <c r="K11" i="9"/>
  <c r="H16" i="9"/>
  <c r="E7" i="9" l="1"/>
  <c r="B7" i="9" s="1"/>
  <c r="E5" i="9"/>
  <c r="B5" i="9" s="1"/>
  <c r="F15" i="9"/>
  <c r="E18" i="9"/>
  <c r="B18" i="9" s="1"/>
  <c r="F272" i="9"/>
  <c r="B272" i="9" s="1"/>
  <c r="F16" i="9"/>
  <c r="E16" i="9"/>
  <c r="E15" i="9"/>
  <c r="B15" i="9" s="1"/>
  <c r="E274" i="9"/>
  <c r="B274" i="9" s="1"/>
  <c r="E6" i="9"/>
  <c r="B6" i="9" s="1"/>
  <c r="E11" i="9"/>
  <c r="B11" i="9" s="1"/>
  <c r="E9" i="9"/>
  <c r="B9" i="9" s="1"/>
  <c r="E13" i="9"/>
  <c r="B13" i="9" s="1"/>
  <c r="E8" i="9"/>
  <c r="B8" i="9" s="1"/>
  <c r="E12" i="9"/>
  <c r="B12" i="9" s="1"/>
  <c r="F20" i="9"/>
  <c r="E17" i="9"/>
  <c r="B17" i="9" s="1"/>
  <c r="E10" i="9"/>
  <c r="B10" i="9" s="1"/>
  <c r="E20" i="9"/>
  <c r="I7" i="3" s="1"/>
  <c r="F14" i="9" l="1"/>
  <c r="B16" i="9"/>
  <c r="E4" i="9"/>
  <c r="E14"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<sst xmlns="http://schemas.openxmlformats.org/spreadsheetml/2006/main" count="4360" uniqueCount="3421">
  <si>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</si>
  <si>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</si>
  <si>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</si>
  <si>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</si>
  <si>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</si>
  <si>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</si>
  <si>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</si>
  <si>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</si>
  <si>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</si>
  <si>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</si>
  <si>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</si>
  <si>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</si>
  <si>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</si>
  <si>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</si>
  <si>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</si>
  <si>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</si>
  <si>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</si>
  <si>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</si>
  <si>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</si>
  <si>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</si>
  <si>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</si>
  <si>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</si>
  <si>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</si>
  <si>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</si>
  <si>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</si>
  <si>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</si>
  <si>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</si>
  <si>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</si>
  <si>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</si>
  <si>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</si>
  <si>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</si>
  <si>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PLAŠKI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</si>
  <si>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</si>
  <si>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</si>
  <si>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</si>
  <si>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</si>
  <si>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</si>
  <si>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</si>
  <si>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</si>
  <si>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</si>
  <si>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</si>
  <si>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</si>
  <si>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</si>
  <si>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</si>
  <si>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</si>
  <si>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</si>
  <si>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</si>
  <si>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</si>
  <si>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</si>
  <si>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10707 - OSNOVNA ŠKOLA PLAŠKI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</si>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</sst>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440749.69</v>
      </c>
      <c r="D2" s="6">
        <f>'PR-RAS'!E6</f>
        <v>697175.35</v>
      </c>
      <c r="E2" s="6">
        <v>0</v>
      </c>
      <c r="F2" s="6">
        <v>0</v>
      </c>
      <c r="G2" s="7">
        <f t="shared" ref="G2:G264" si="0">(B2/1000)*(C2*1+D2*2)</f>
        <v>1835.1003899999998</v>
      </c>
      <c r="H2" s="7">
        <f t="shared" ref="H2:H264" si="1">ABS(C2-ROUND(C2,0))+ABS(D2-ROUND(D2,0))</f>
        <v>0.65999999997438863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389610.28</v>
      </c>
      <c r="D46" s="1">
        <f>'PR-RAS'!E50</f>
        <v>492978.05</v>
      </c>
      <c r="E46" s="1">
        <v>0</v>
      </c>
      <c r="F46" s="1">
        <v>0</v>
      </c>
      <c r="G46" s="2">
        <f t="shared" si="0"/>
        <v>61900.487099999991</v>
      </c>
      <c r="H46" s="2">
        <f t="shared" si="1"/>
        <v>0.33000000001629815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389610.28</v>
      </c>
      <c r="D64" s="1">
        <f>'PR-RAS'!E68</f>
        <v>492978.05</v>
      </c>
      <c r="E64" s="1">
        <v>0</v>
      </c>
      <c r="F64" s="1">
        <v>0</v>
      </c>
      <c r="G64" s="2">
        <f t="shared" si="0"/>
        <v>86660.681939999995</v>
      </c>
      <c r="H64" s="2">
        <f t="shared" si="1"/>
        <v>0.33000000001629815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388610.28</v>
      </c>
      <c r="D65" s="1">
        <f>'PR-RAS'!E69</f>
        <v>492978.05</v>
      </c>
      <c r="E65" s="1">
        <v>0</v>
      </c>
      <c r="F65" s="1">
        <v>0</v>
      </c>
      <c r="G65" s="2">
        <f t="shared" si="0"/>
        <v>87972.248319999999</v>
      </c>
      <c r="H65" s="2">
        <f t="shared" si="1"/>
        <v>0.33000000001629815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1000</v>
      </c>
      <c r="D66" s="1">
        <f>'PR-RAS'!E70</f>
        <v>0</v>
      </c>
      <c r="E66" s="1">
        <v>0</v>
      </c>
      <c r="F66" s="1">
        <v>0</v>
      </c>
      <c r="G66" s="2">
        <f t="shared" si="0"/>
        <v>65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10874.75</v>
      </c>
      <c r="D102" s="1">
        <f>'PR-RAS'!E106</f>
        <v>14521.1</v>
      </c>
      <c r="E102" s="1">
        <v>0</v>
      </c>
      <c r="F102" s="1">
        <v>0</v>
      </c>
      <c r="G102" s="2">
        <f t="shared" si="0"/>
        <v>4031.61195</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10874.75</v>
      </c>
      <c r="D108" s="1">
        <f>'PR-RAS'!E112</f>
        <v>14521.1</v>
      </c>
      <c r="E108" s="1">
        <v>0</v>
      </c>
      <c r="F108" s="1">
        <v>0</v>
      </c>
      <c r="G108" s="2">
        <f t="shared" si="0"/>
        <v>4271.1136499999993</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10874.75</v>
      </c>
      <c r="D113" s="1">
        <f>'PR-RAS'!E117</f>
        <v>14521.1</v>
      </c>
      <c r="E113" s="1">
        <v>0</v>
      </c>
      <c r="F113" s="1">
        <v>0</v>
      </c>
      <c r="G113" s="2">
        <f t="shared" si="0"/>
        <v>4470.6984000000002</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429.3</v>
      </c>
      <c r="D120" s="1">
        <f>'PR-RAS'!E124</f>
        <v>2575</v>
      </c>
      <c r="E120" s="1">
        <v>0</v>
      </c>
      <c r="F120" s="1">
        <v>0</v>
      </c>
      <c r="G120" s="2">
        <f t="shared" si="0"/>
        <v>663.93669999999997</v>
      </c>
      <c r="H120" s="2">
        <f t="shared" si="1"/>
        <v>0.30000000000001137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135</v>
      </c>
      <c r="E121" s="1">
        <v>0</v>
      </c>
      <c r="F121" s="1">
        <v>0</v>
      </c>
      <c r="G121" s="2">
        <f t="shared" si="0"/>
        <v>32.4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135</v>
      </c>
      <c r="E123" s="1">
        <v>0</v>
      </c>
      <c r="F123" s="1">
        <v>0</v>
      </c>
      <c r="G123" s="2">
        <f t="shared" si="0"/>
        <v>32.94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429.3</v>
      </c>
      <c r="D124" s="1">
        <f>'PR-RAS'!E128</f>
        <v>2440</v>
      </c>
      <c r="E124" s="1">
        <v>0</v>
      </c>
      <c r="F124" s="1">
        <v>0</v>
      </c>
      <c r="G124" s="2">
        <f t="shared" si="0"/>
        <v>653.04390000000001</v>
      </c>
      <c r="H124" s="2">
        <f t="shared" si="1"/>
        <v>0.30000000000001137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229.3</v>
      </c>
      <c r="D125" s="1">
        <f>'PR-RAS'!E129</f>
        <v>900</v>
      </c>
      <c r="E125" s="1">
        <v>0</v>
      </c>
      <c r="F125" s="1">
        <v>0</v>
      </c>
      <c r="G125" s="2">
        <f t="shared" si="0"/>
        <v>251.63319999999999</v>
      </c>
      <c r="H125" s="2">
        <f t="shared" si="1"/>
        <v>0.30000000000001137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200</v>
      </c>
      <c r="D126" s="1">
        <f>'PR-RAS'!E130</f>
        <v>1540</v>
      </c>
      <c r="E126" s="1">
        <v>0</v>
      </c>
      <c r="F126" s="1">
        <v>0</v>
      </c>
      <c r="G126" s="2">
        <f t="shared" si="0"/>
        <v>410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39835.360000000001</v>
      </c>
      <c r="D129" s="1">
        <f>'PR-RAS'!E133</f>
        <v>187101.2</v>
      </c>
      <c r="E129" s="1">
        <v>0</v>
      </c>
      <c r="F129" s="1">
        <v>0</v>
      </c>
      <c r="G129" s="2">
        <f t="shared" si="0"/>
        <v>52996.833279999999</v>
      </c>
      <c r="H129" s="2">
        <f t="shared" si="1"/>
        <v>0.56000000001222361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39835.360000000001</v>
      </c>
      <c r="D130" s="1">
        <f>'PR-RAS'!E134</f>
        <v>187101.2</v>
      </c>
      <c r="E130" s="1">
        <v>0</v>
      </c>
      <c r="F130" s="1">
        <v>0</v>
      </c>
      <c r="G130" s="2">
        <f t="shared" si="0"/>
        <v>53410.871040000005</v>
      </c>
      <c r="H130" s="2">
        <f t="shared" si="1"/>
        <v>0.56000000001222361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39835.360000000001</v>
      </c>
      <c r="D131" s="1">
        <f>'PR-RAS'!E135</f>
        <v>53853.51</v>
      </c>
      <c r="E131" s="1">
        <v>0</v>
      </c>
      <c r="F131" s="1">
        <v>0</v>
      </c>
      <c r="G131" s="2">
        <f t="shared" si="0"/>
        <v>19180.509400000003</v>
      </c>
      <c r="H131" s="2">
        <f t="shared" si="1"/>
        <v>0.84999999999854481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133247.69</v>
      </c>
      <c r="E132" s="1">
        <v>0</v>
      </c>
      <c r="F132" s="1">
        <v>0</v>
      </c>
      <c r="G132" s="2">
        <f t="shared" si="0"/>
        <v>34910.894780000002</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440379.70999999996</v>
      </c>
      <c r="D147" s="1">
        <f>'PR-RAS'!E151</f>
        <v>569750.11</v>
      </c>
      <c r="E147" s="1">
        <v>0</v>
      </c>
      <c r="F147" s="1">
        <v>0</v>
      </c>
      <c r="G147" s="2">
        <f t="shared" si="0"/>
        <v>230662.46977999998</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347285.70999999996</v>
      </c>
      <c r="D148" s="1">
        <f>'PR-RAS'!E152</f>
        <v>441359.77999999997</v>
      </c>
      <c r="E148" s="1">
        <v>0</v>
      </c>
      <c r="F148" s="1">
        <v>0</v>
      </c>
      <c r="G148" s="2">
        <f t="shared" si="0"/>
        <v>180810.77468999999</v>
      </c>
      <c r="H148" s="2">
        <f t="shared" si="1"/>
        <v>0.51000000006752089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285714.58</v>
      </c>
      <c r="D149" s="1">
        <f>'PR-RAS'!E153</f>
        <v>364394.25</v>
      </c>
      <c r="E149" s="1">
        <v>0</v>
      </c>
      <c r="F149" s="1">
        <v>0</v>
      </c>
      <c r="G149" s="2">
        <f t="shared" si="0"/>
        <v>150146.45584000001</v>
      </c>
      <c r="H149" s="2">
        <f t="shared" si="1"/>
        <v>0.66999999998370185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285714.58</v>
      </c>
      <c r="D150" s="1">
        <f>'PR-RAS'!E154</f>
        <v>364394.25</v>
      </c>
      <c r="E150" s="1">
        <v>0</v>
      </c>
      <c r="F150" s="1">
        <v>0</v>
      </c>
      <c r="G150" s="2">
        <f t="shared" si="0"/>
        <v>151160.95892</v>
      </c>
      <c r="H150" s="2">
        <f t="shared" si="1"/>
        <v>0.66999999998370185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15824.04</v>
      </c>
      <c r="D154" s="1">
        <f>'PR-RAS'!E158</f>
        <v>18613.47</v>
      </c>
      <c r="E154" s="1">
        <v>0</v>
      </c>
      <c r="F154" s="1">
        <v>0</v>
      </c>
      <c r="G154" s="2">
        <f t="shared" si="0"/>
        <v>8116.7999400000008</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45747.09</v>
      </c>
      <c r="D155" s="1">
        <f>'PR-RAS'!E159</f>
        <v>58352.06</v>
      </c>
      <c r="E155" s="1">
        <v>0</v>
      </c>
      <c r="F155" s="1">
        <v>0</v>
      </c>
      <c r="G155" s="2">
        <f t="shared" si="0"/>
        <v>25017.486339999999</v>
      </c>
      <c r="H155" s="2">
        <f t="shared" si="1"/>
        <v>0.14999999999417923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45747.09</v>
      </c>
      <c r="D157" s="1">
        <f>'PR-RAS'!E161</f>
        <v>58352.06</v>
      </c>
      <c r="E157" s="1">
        <v>0</v>
      </c>
      <c r="F157" s="1">
        <v>0</v>
      </c>
      <c r="G157" s="2">
        <f t="shared" si="0"/>
        <v>25342.388759999998</v>
      </c>
      <c r="H157" s="2">
        <f t="shared" si="1"/>
        <v>0.14999999999417923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90286.180000000008</v>
      </c>
      <c r="D159" s="1">
        <f>'PR-RAS'!E163</f>
        <v>126287.09999999999</v>
      </c>
      <c r="E159" s="1">
        <v>0</v>
      </c>
      <c r="F159" s="1">
        <v>0</v>
      </c>
      <c r="G159" s="2">
        <f t="shared" si="0"/>
        <v>54171.940040000001</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28686.12</v>
      </c>
      <c r="D160" s="1">
        <f>'PR-RAS'!E164</f>
        <v>28515.31</v>
      </c>
      <c r="E160" s="1">
        <v>0</v>
      </c>
      <c r="F160" s="1">
        <v>0</v>
      </c>
      <c r="G160" s="2">
        <f t="shared" si="0"/>
        <v>13628.961660000001</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2732.23</v>
      </c>
      <c r="D161" s="1">
        <f>'PR-RAS'!E165</f>
        <v>1725.7</v>
      </c>
      <c r="E161" s="1">
        <v>0</v>
      </c>
      <c r="F161" s="1">
        <v>0</v>
      </c>
      <c r="G161" s="2">
        <f t="shared" si="0"/>
        <v>989.38080000000002</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25773.89</v>
      </c>
      <c r="D162" s="1">
        <f>'PR-RAS'!E166</f>
        <v>26254.89</v>
      </c>
      <c r="E162" s="1">
        <v>0</v>
      </c>
      <c r="F162" s="1">
        <v>0</v>
      </c>
      <c r="G162" s="2">
        <f t="shared" si="0"/>
        <v>12603.67087</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180</v>
      </c>
      <c r="D163" s="1">
        <f>'PR-RAS'!E167</f>
        <v>534.72</v>
      </c>
      <c r="E163" s="1">
        <v>0</v>
      </c>
      <c r="F163" s="1">
        <v>0</v>
      </c>
      <c r="G163" s="2">
        <f t="shared" si="0"/>
        <v>202.40928000000002</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34478.080000000002</v>
      </c>
      <c r="D165" s="1">
        <f>'PR-RAS'!E169</f>
        <v>41850.03</v>
      </c>
      <c r="E165" s="1">
        <v>0</v>
      </c>
      <c r="F165" s="1">
        <v>0</v>
      </c>
      <c r="G165" s="2">
        <f t="shared" si="0"/>
        <v>19381.214960000001</v>
      </c>
      <c r="H165" s="2">
        <f t="shared" si="1"/>
        <v>0.11000000000058208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3878.25</v>
      </c>
      <c r="D166" s="1">
        <f>'PR-RAS'!E170</f>
        <v>7262.08</v>
      </c>
      <c r="E166" s="1">
        <v>0</v>
      </c>
      <c r="F166" s="1">
        <v>0</v>
      </c>
      <c r="G166" s="2">
        <f t="shared" si="0"/>
        <v>3036.3976500000003</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25771.29</v>
      </c>
      <c r="D167" s="1">
        <f>'PR-RAS'!E171</f>
        <v>29797.02</v>
      </c>
      <c r="E167" s="1">
        <v>0</v>
      </c>
      <c r="F167" s="1">
        <v>0</v>
      </c>
      <c r="G167" s="2">
        <f t="shared" si="0"/>
        <v>14170.644780000001</v>
      </c>
      <c r="H167" s="2">
        <f t="shared" si="1"/>
        <v>0.31000000000130967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4066.12</v>
      </c>
      <c r="D168" s="1">
        <f>'PR-RAS'!E172</f>
        <v>4082.28</v>
      </c>
      <c r="E168" s="1">
        <v>0</v>
      </c>
      <c r="F168" s="1">
        <v>0</v>
      </c>
      <c r="G168" s="2">
        <f t="shared" si="0"/>
        <v>2042.5235600000001</v>
      </c>
      <c r="H168" s="2">
        <f t="shared" si="1"/>
        <v>0.40000000000009095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329.78</v>
      </c>
      <c r="D169" s="1">
        <f>'PR-RAS'!E173</f>
        <v>624.57000000000005</v>
      </c>
      <c r="E169" s="1">
        <v>0</v>
      </c>
      <c r="F169" s="1">
        <v>0</v>
      </c>
      <c r="G169" s="2">
        <f t="shared" si="0"/>
        <v>265.25856000000005</v>
      </c>
      <c r="H169" s="2">
        <f t="shared" si="1"/>
        <v>0.64999999999997726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74.239999999999995</v>
      </c>
      <c r="D170" s="1">
        <f>'PR-RAS'!E174</f>
        <v>84.08</v>
      </c>
      <c r="E170" s="1">
        <v>0</v>
      </c>
      <c r="F170" s="1">
        <v>0</v>
      </c>
      <c r="G170" s="2">
        <f t="shared" si="0"/>
        <v>40.965600000000002</v>
      </c>
      <c r="H170" s="2">
        <f t="shared" si="1"/>
        <v>0.31999999999999318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358.4</v>
      </c>
      <c r="D172" s="1">
        <f>'PR-RAS'!E176</f>
        <v>0</v>
      </c>
      <c r="E172" s="1">
        <v>0</v>
      </c>
      <c r="F172" s="1">
        <v>0</v>
      </c>
      <c r="G172" s="2">
        <f t="shared" si="0"/>
        <v>61.2864</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23386.370000000003</v>
      </c>
      <c r="D173" s="1">
        <f>'PR-RAS'!E177</f>
        <v>51654.93</v>
      </c>
      <c r="E173" s="1">
        <v>0</v>
      </c>
      <c r="F173" s="1">
        <v>0</v>
      </c>
      <c r="G173" s="2">
        <f t="shared" si="0"/>
        <v>21791.751560000001</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15666.79</v>
      </c>
      <c r="D174" s="1">
        <f>'PR-RAS'!E178</f>
        <v>35907.39</v>
      </c>
      <c r="E174" s="1">
        <v>0</v>
      </c>
      <c r="F174" s="1">
        <v>0</v>
      </c>
      <c r="G174" s="2">
        <f t="shared" si="0"/>
        <v>15134.311610000001</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1347.39</v>
      </c>
      <c r="D175" s="1">
        <f>'PR-RAS'!E179</f>
        <v>922.43</v>
      </c>
      <c r="E175" s="1">
        <v>0</v>
      </c>
      <c r="F175" s="1">
        <v>0</v>
      </c>
      <c r="G175" s="2">
        <f t="shared" si="0"/>
        <v>555.45150000000001</v>
      </c>
      <c r="H175" s="2">
        <f t="shared" si="1"/>
        <v>0.82000000000005002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235</v>
      </c>
      <c r="E176" s="1">
        <v>0</v>
      </c>
      <c r="F176" s="1">
        <v>0</v>
      </c>
      <c r="G176" s="2">
        <f t="shared" si="0"/>
        <v>82.25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2458.89</v>
      </c>
      <c r="D177" s="1">
        <f>'PR-RAS'!E181</f>
        <v>3011.47</v>
      </c>
      <c r="E177" s="1">
        <v>0</v>
      </c>
      <c r="F177" s="1">
        <v>0</v>
      </c>
      <c r="G177" s="2">
        <f t="shared" si="0"/>
        <v>1492.8020799999999</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452.16</v>
      </c>
      <c r="D179" s="1">
        <f>'PR-RAS'!E183</f>
        <v>2644.72</v>
      </c>
      <c r="E179" s="1">
        <v>0</v>
      </c>
      <c r="F179" s="1">
        <v>0</v>
      </c>
      <c r="G179" s="2">
        <f t="shared" si="0"/>
        <v>1022.0047999999998</v>
      </c>
      <c r="H179" s="2">
        <f t="shared" si="1"/>
        <v>0.4400000000002251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1901.06</v>
      </c>
      <c r="D180" s="1">
        <f>'PR-RAS'!E184</f>
        <v>4455.47</v>
      </c>
      <c r="E180" s="1">
        <v>0</v>
      </c>
      <c r="F180" s="1">
        <v>0</v>
      </c>
      <c r="G180" s="2">
        <f t="shared" si="0"/>
        <v>1935.348</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1124.2</v>
      </c>
      <c r="D181" s="1">
        <f>'PR-RAS'!E185</f>
        <v>1148.49</v>
      </c>
      <c r="E181" s="1">
        <v>0</v>
      </c>
      <c r="F181" s="1">
        <v>0</v>
      </c>
      <c r="G181" s="2">
        <f t="shared" si="0"/>
        <v>615.81240000000003</v>
      </c>
      <c r="H181" s="2">
        <f t="shared" si="1"/>
        <v>0.69000000000005457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435.88</v>
      </c>
      <c r="D182" s="1">
        <f>'PR-RAS'!E186</f>
        <v>3329.96</v>
      </c>
      <c r="E182" s="1">
        <v>0</v>
      </c>
      <c r="F182" s="1">
        <v>0</v>
      </c>
      <c r="G182" s="2">
        <f t="shared" si="0"/>
        <v>1284.3398</v>
      </c>
      <c r="H182" s="2">
        <f t="shared" si="1"/>
        <v>0.15999999999996817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3735.61</v>
      </c>
      <c r="D184" s="1">
        <f>'PR-RAS'!E188</f>
        <v>4266.83</v>
      </c>
      <c r="E184" s="1">
        <v>0</v>
      </c>
      <c r="F184" s="1">
        <v>0</v>
      </c>
      <c r="G184" s="2">
        <f t="shared" si="0"/>
        <v>2245.2764099999999</v>
      </c>
      <c r="H184" s="2">
        <f t="shared" si="1"/>
        <v>0.55999999999994543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1536.46</v>
      </c>
      <c r="D187" s="1">
        <f>'PR-RAS'!E191</f>
        <v>1589.42</v>
      </c>
      <c r="E187" s="1">
        <v>0</v>
      </c>
      <c r="F187" s="1">
        <v>0</v>
      </c>
      <c r="G187" s="2">
        <f t="shared" si="0"/>
        <v>877.04579999999999</v>
      </c>
      <c r="H187" s="2">
        <f t="shared" si="1"/>
        <v>0.88000000000010914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1361.83</v>
      </c>
      <c r="D189" s="1">
        <f>'PR-RAS'!E193</f>
        <v>985.73</v>
      </c>
      <c r="E189" s="1">
        <v>0</v>
      </c>
      <c r="F189" s="1">
        <v>0</v>
      </c>
      <c r="G189" s="2">
        <f t="shared" si="0"/>
        <v>626.65851999999995</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729.23</v>
      </c>
      <c r="D191" s="1">
        <f>'PR-RAS'!E195</f>
        <v>1583.59</v>
      </c>
      <c r="E191" s="1">
        <v>0</v>
      </c>
      <c r="F191" s="1">
        <v>0</v>
      </c>
      <c r="G191" s="2">
        <f t="shared" si="0"/>
        <v>740.31790000000001</v>
      </c>
      <c r="H191" s="2">
        <f t="shared" si="1"/>
        <v>0.64000000000010004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422.78</v>
      </c>
      <c r="D192" s="1">
        <f>'PR-RAS'!E196</f>
        <v>472.23</v>
      </c>
      <c r="E192" s="1">
        <v>0</v>
      </c>
      <c r="F192" s="1">
        <v>0</v>
      </c>
      <c r="G192" s="2">
        <f t="shared" si="0"/>
        <v>261.14283999999998</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422.78</v>
      </c>
      <c r="D206" s="1">
        <f>'PR-RAS'!E210</f>
        <v>472.23</v>
      </c>
      <c r="E206" s="1">
        <v>0</v>
      </c>
      <c r="F206" s="1">
        <v>0</v>
      </c>
      <c r="G206" s="2">
        <f t="shared" si="0"/>
        <v>280.2842</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422.78</v>
      </c>
      <c r="D207" s="1">
        <f>'PR-RAS'!E211</f>
        <v>472.23</v>
      </c>
      <c r="E207" s="1">
        <v>0</v>
      </c>
      <c r="F207" s="1">
        <v>0</v>
      </c>
      <c r="G207" s="2">
        <f t="shared" si="0"/>
        <v>281.65143999999998</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2055</v>
      </c>
      <c r="D248" s="1">
        <f>'PR-RAS'!E252</f>
        <v>1280</v>
      </c>
      <c r="E248" s="1">
        <v>0</v>
      </c>
      <c r="F248" s="1">
        <v>0</v>
      </c>
      <c r="G248" s="2">
        <f t="shared" si="0"/>
        <v>1139.905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2055</v>
      </c>
      <c r="D255" s="1">
        <f>'PR-RAS'!E259</f>
        <v>1280</v>
      </c>
      <c r="E255" s="1">
        <v>0</v>
      </c>
      <c r="F255" s="1">
        <v>0</v>
      </c>
      <c r="G255" s="2">
        <f t="shared" si="0"/>
        <v>1172.21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2055</v>
      </c>
      <c r="D256" s="1">
        <f>'PR-RAS'!E260</f>
        <v>1280</v>
      </c>
      <c r="E256" s="1">
        <v>0</v>
      </c>
      <c r="F256" s="1">
        <v>0</v>
      </c>
      <c r="G256" s="2">
        <f t="shared" si="0"/>
        <v>1176.825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330.04</v>
      </c>
      <c r="D259" s="1">
        <f>'PR-RAS'!E263</f>
        <v>351</v>
      </c>
      <c r="E259" s="1">
        <v>0</v>
      </c>
      <c r="F259" s="1">
        <v>0</v>
      </c>
      <c r="G259" s="2">
        <f t="shared" si="0"/>
        <v>266.26632000000001</v>
      </c>
      <c r="H259" s="2">
        <f t="shared" si="1"/>
        <v>4.0000000000020464E-2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330.04</v>
      </c>
      <c r="D260" s="1">
        <f>'PR-RAS'!E264</f>
        <v>351</v>
      </c>
      <c r="E260" s="1">
        <v>0</v>
      </c>
      <c r="F260" s="1">
        <v>0</v>
      </c>
      <c r="G260" s="2">
        <f t="shared" si="0"/>
        <v>267.29836</v>
      </c>
      <c r="H260" s="2">
        <f t="shared" si="1"/>
        <v>4.0000000000020464E-2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330.04</v>
      </c>
      <c r="D262" s="1">
        <f>'PR-RAS'!E266</f>
        <v>351</v>
      </c>
      <c r="E262" s="1">
        <v>0</v>
      </c>
      <c r="F262" s="1">
        <v>0</v>
      </c>
      <c r="G262" s="2">
        <f t="shared" si="0"/>
        <v>269.36243999999999</v>
      </c>
      <c r="H262" s="2">
        <f t="shared" si="1"/>
        <v>4.0000000000020464E-2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440379.70999999996</v>
      </c>
      <c r="D285" s="1">
        <f>'PR-RAS'!E289</f>
        <v>569750.11</v>
      </c>
      <c r="E285" s="1">
        <v>0</v>
      </c>
      <c r="F285" s="1">
        <v>0</v>
      </c>
      <c r="G285" s="2">
        <f t="shared" si="8"/>
        <v>448685.90011999995</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369.98000000003958</v>
      </c>
      <c r="D286" s="1">
        <f>'PR-RAS'!E290</f>
        <v>127425.23999999999</v>
      </c>
      <c r="E286" s="1">
        <v>0</v>
      </c>
      <c r="F286" s="1">
        <v>0</v>
      </c>
      <c r="G286" s="2">
        <f t="shared" si="8"/>
        <v>72737.831099999996</v>
      </c>
      <c r="H286" s="2">
        <f t="shared" si="9"/>
        <v>0.25999999995110556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3353.67</v>
      </c>
      <c r="D288" s="1">
        <f>'PR-RAS'!E292</f>
        <v>3922.46</v>
      </c>
      <c r="E288" s="1">
        <v>0</v>
      </c>
      <c r="F288" s="1">
        <v>0</v>
      </c>
      <c r="G288" s="2">
        <f t="shared" si="8"/>
        <v>3213.9953299999997</v>
      </c>
      <c r="H288" s="2">
        <f t="shared" si="9"/>
        <v>0.78999999999996362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2156.5700000000002</v>
      </c>
      <c r="D290" s="1">
        <f>'PR-RAS'!E294</f>
        <v>2218.27</v>
      </c>
      <c r="E290" s="1">
        <v>0</v>
      </c>
      <c r="F290" s="1">
        <v>0</v>
      </c>
      <c r="G290" s="2">
        <f t="shared" si="8"/>
        <v>1905.40879</v>
      </c>
      <c r="H290" s="2">
        <f t="shared" si="9"/>
        <v>0.6999999999998181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2142.77</v>
      </c>
      <c r="D345" s="1">
        <f>'PR-RAS'!E350</f>
        <v>4277.8499999999995</v>
      </c>
      <c r="E345" s="1">
        <v>0</v>
      </c>
      <c r="F345" s="1">
        <v>0</v>
      </c>
      <c r="G345" s="2">
        <f t="shared" si="8"/>
        <v>3680.2736799999993</v>
      </c>
      <c r="H345" s="2">
        <f t="shared" si="9"/>
        <v>0.38000000000056389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2142.77</v>
      </c>
      <c r="D358" s="1">
        <f>'PR-RAS'!E363</f>
        <v>4277.8499999999995</v>
      </c>
      <c r="E358" s="1">
        <v>0</v>
      </c>
      <c r="F358" s="1">
        <v>0</v>
      </c>
      <c r="G358" s="2">
        <f t="shared" si="8"/>
        <v>3819.3537899999997</v>
      </c>
      <c r="H358" s="2">
        <f t="shared" si="9"/>
        <v>0.38000000000056389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2142.77</v>
      </c>
      <c r="D364" s="1">
        <f>'PR-RAS'!E369</f>
        <v>3978.0499999999997</v>
      </c>
      <c r="E364" s="1">
        <v>0</v>
      </c>
      <c r="F364" s="1">
        <v>0</v>
      </c>
      <c r="G364" s="2">
        <f t="shared" si="8"/>
        <v>3665.8898099999997</v>
      </c>
      <c r="H364" s="2">
        <f t="shared" si="9"/>
        <v>0.27999999999974534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344.82</v>
      </c>
      <c r="D365" s="1">
        <f>'PR-RAS'!E370</f>
        <v>733.99</v>
      </c>
      <c r="E365" s="1">
        <v>0</v>
      </c>
      <c r="F365" s="1">
        <v>0</v>
      </c>
      <c r="G365" s="2">
        <f t="shared" si="8"/>
        <v>659.85919999999999</v>
      </c>
      <c r="H365" s="2">
        <f t="shared" si="9"/>
        <v>0.18999999999999773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224</v>
      </c>
      <c r="E366" s="1">
        <v>0</v>
      </c>
      <c r="F366" s="1">
        <v>0</v>
      </c>
      <c r="G366" s="2">
        <f t="shared" si="8"/>
        <v>163.51999999999998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677.8</v>
      </c>
      <c r="D367" s="1">
        <f>'PR-RAS'!E372</f>
        <v>0</v>
      </c>
      <c r="E367" s="1">
        <v>0</v>
      </c>
      <c r="F367" s="1">
        <v>0</v>
      </c>
      <c r="G367" s="2">
        <f t="shared" si="8"/>
        <v>248.07479999999998</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777.4</v>
      </c>
      <c r="E370" s="1">
        <v>0</v>
      </c>
      <c r="F370" s="1">
        <v>0</v>
      </c>
      <c r="G370" s="2">
        <f t="shared" si="8"/>
        <v>573.72119999999995</v>
      </c>
      <c r="H370" s="2">
        <f t="shared" si="9"/>
        <v>0.39999999999997726</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1120.1500000000001</v>
      </c>
      <c r="D371" s="1">
        <f>'PR-RAS'!E376</f>
        <v>2242.66</v>
      </c>
      <c r="E371" s="1">
        <v>0</v>
      </c>
      <c r="F371" s="1">
        <v>0</v>
      </c>
      <c r="G371" s="2">
        <f t="shared" si="8"/>
        <v>2074.0238999999997</v>
      </c>
      <c r="H371" s="2">
        <f t="shared" si="9"/>
        <v>0.49000000000023647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299.8</v>
      </c>
      <c r="E378" s="1">
        <v>0</v>
      </c>
      <c r="F378" s="1">
        <v>0</v>
      </c>
      <c r="G378" s="2">
        <f t="shared" si="8"/>
        <v>226.04920000000001</v>
      </c>
      <c r="H378" s="2">
        <f t="shared" si="9"/>
        <v>0.19999999999998863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299.8</v>
      </c>
      <c r="E379" s="1">
        <v>0</v>
      </c>
      <c r="F379" s="1">
        <v>0</v>
      </c>
      <c r="G379" s="2">
        <f t="shared" si="8"/>
        <v>226.64880000000002</v>
      </c>
      <c r="H379" s="2">
        <f t="shared" si="9"/>
        <v>0.19999999999998863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2142.77</v>
      </c>
      <c r="D403" s="1">
        <f>'PR-RAS'!E408</f>
        <v>4277.8499999999995</v>
      </c>
      <c r="E403" s="1">
        <v>0</v>
      </c>
      <c r="F403" s="1">
        <v>0</v>
      </c>
      <c r="G403" s="2">
        <f t="shared" si="8"/>
        <v>4300.7849399999996</v>
      </c>
      <c r="H403" s="2">
        <f t="shared" si="9"/>
        <v>0.38000000000056389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821.06</v>
      </c>
      <c r="D405" s="1">
        <f>'PR-RAS'!E410</f>
        <v>132947.89000000001</v>
      </c>
      <c r="E405" s="1">
        <v>0</v>
      </c>
      <c r="F405" s="1">
        <v>0</v>
      </c>
      <c r="G405" s="2">
        <f t="shared" si="8"/>
        <v>107753.60336000002</v>
      </c>
      <c r="H405" s="2">
        <f t="shared" si="9"/>
        <v>0.16999999998597559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440749.69</v>
      </c>
      <c r="D407" s="1">
        <f>'PR-RAS'!E412</f>
        <v>697175.35</v>
      </c>
      <c r="E407" s="1">
        <v>0</v>
      </c>
      <c r="F407" s="1">
        <v>0</v>
      </c>
      <c r="G407" s="2">
        <f t="shared" si="8"/>
        <v>745050.75834000006</v>
      </c>
      <c r="H407" s="2">
        <f t="shared" si="9"/>
        <v>0.65999999997438863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442522.48</v>
      </c>
      <c r="D408" s="1">
        <f>'PR-RAS'!E413</f>
        <v>574027.96</v>
      </c>
      <c r="E408" s="1">
        <v>0</v>
      </c>
      <c r="F408" s="1">
        <v>0</v>
      </c>
      <c r="G408" s="2">
        <f t="shared" si="8"/>
        <v>647365.40879999998</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123147.39000000001</v>
      </c>
      <c r="E409" s="1">
        <v>0</v>
      </c>
      <c r="F409" s="1">
        <v>0</v>
      </c>
      <c r="G409" s="2">
        <f t="shared" si="8"/>
        <v>100488.27024</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1772.789999999979</v>
      </c>
      <c r="D410" s="1">
        <f>'PR-RAS'!E415</f>
        <v>0</v>
      </c>
      <c r="E410" s="1">
        <v>0</v>
      </c>
      <c r="F410" s="1">
        <v>0</v>
      </c>
      <c r="G410" s="2">
        <f t="shared" si="8"/>
        <v>725.07110999999134</v>
      </c>
      <c r="H410" s="2">
        <f t="shared" si="9"/>
        <v>0.21000000002095476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2532.61</v>
      </c>
      <c r="D411" s="1">
        <f>'PR-RAS'!E416</f>
        <v>0</v>
      </c>
      <c r="E411" s="1">
        <v>0</v>
      </c>
      <c r="F411" s="1">
        <v>0</v>
      </c>
      <c r="G411" s="2">
        <f t="shared" si="8"/>
        <v>1038.3701000000001</v>
      </c>
      <c r="H411" s="2">
        <f t="shared" si="9"/>
        <v>0.38999999999987267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129025.43000000001</v>
      </c>
      <c r="E412" s="1">
        <v>0</v>
      </c>
      <c r="F412" s="1">
        <v>0</v>
      </c>
      <c r="G412" s="2">
        <f t="shared" si="8"/>
        <v>106058.90346</v>
      </c>
      <c r="H412" s="2">
        <f t="shared" si="9"/>
        <v>0.430000000007567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2156.5700000000002</v>
      </c>
      <c r="D413" s="1">
        <f>'PR-RAS'!E418</f>
        <v>2218.27</v>
      </c>
      <c r="E413" s="1">
        <v>0</v>
      </c>
      <c r="F413" s="1">
        <v>0</v>
      </c>
      <c r="G413" s="2">
        <f t="shared" si="8"/>
        <v>2716.36132</v>
      </c>
      <c r="H413" s="2">
        <f t="shared" si="9"/>
        <v>0.6999999999998181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440749.69</v>
      </c>
      <c r="D633" s="1">
        <f>'PR-RAS'!E639</f>
        <v>697175.35</v>
      </c>
      <c r="E633" s="1">
        <v>0</v>
      </c>
      <c r="F633" s="1">
        <v>0</v>
      </c>
      <c r="G633" s="2">
        <f t="shared" si="10"/>
        <v>1159783.4464799999</v>
      </c>
      <c r="H633" s="2">
        <f t="shared" si="11"/>
        <v>0.65999999997438863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442522.48</v>
      </c>
      <c r="D634" s="1">
        <f>'PR-RAS'!E640</f>
        <v>574027.96</v>
      </c>
      <c r="E634" s="1">
        <v>0</v>
      </c>
      <c r="F634" s="1">
        <v>0</v>
      </c>
      <c r="G634" s="2">
        <f t="shared" si="10"/>
        <v>1006836.1272</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123147.39000000001</v>
      </c>
      <c r="E635" s="1">
        <v>0</v>
      </c>
      <c r="F635" s="1">
        <v>0</v>
      </c>
      <c r="G635" s="2">
        <f t="shared" si="10"/>
        <v>156150.89052000002</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1772.789999999979</v>
      </c>
      <c r="D636" s="1">
        <f>'PR-RAS'!E642</f>
        <v>0</v>
      </c>
      <c r="E636" s="1">
        <v>0</v>
      </c>
      <c r="F636" s="1">
        <v>0</v>
      </c>
      <c r="G636" s="2">
        <f t="shared" si="10"/>
        <v>1125.7216499999868</v>
      </c>
      <c r="H636" s="2">
        <f t="shared" si="11"/>
        <v>0.21000000002095476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2532.61</v>
      </c>
      <c r="D637" s="1">
        <f>'PR-RAS'!E643</f>
        <v>0</v>
      </c>
      <c r="E637" s="1">
        <v>0</v>
      </c>
      <c r="F637" s="1">
        <v>0</v>
      </c>
      <c r="G637" s="2">
        <f t="shared" si="10"/>
        <v>1610.7399600000001</v>
      </c>
      <c r="H637" s="2">
        <f t="shared" si="11"/>
        <v>0.38999999999987267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129025.43000000001</v>
      </c>
      <c r="E638" s="1">
        <v>0</v>
      </c>
      <c r="F638" s="1">
        <v>0</v>
      </c>
      <c r="G638" s="2">
        <f t="shared" si="10"/>
        <v>164378.39782000001</v>
      </c>
      <c r="H638" s="2">
        <f t="shared" si="11"/>
        <v>0.430000000007567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759.82000000002108</v>
      </c>
      <c r="D639" s="1">
        <f>'PR-RAS'!E645</f>
        <v>0</v>
      </c>
      <c r="E639" s="1">
        <v>0</v>
      </c>
      <c r="F639" s="1">
        <v>0</v>
      </c>
      <c r="G639" s="2">
        <f t="shared" si="10"/>
        <v>484.76516000001345</v>
      </c>
      <c r="H639" s="2">
        <f t="shared" si="11"/>
        <v>0.17999999997891791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5878.0399999999936</v>
      </c>
      <c r="E640" s="1">
        <v>0</v>
      </c>
      <c r="F640" s="1">
        <v>0</v>
      </c>
      <c r="G640" s="2">
        <f t="shared" si="10"/>
        <v>7512.1351199999917</v>
      </c>
      <c r="H640" s="2">
        <f t="shared" si="11"/>
        <v>3.9999999993597157E-2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56876.43</v>
      </c>
      <c r="D641" s="1">
        <f>'PR-RAS'!E647</f>
        <v>68034.81</v>
      </c>
      <c r="E641" s="1">
        <v>0</v>
      </c>
      <c r="F641" s="1">
        <v>0</v>
      </c>
      <c r="G641" s="2">
        <f t="shared" si="10"/>
        <v>123485.47199999999</v>
      </c>
      <c r="H641" s="2">
        <f t="shared" si="11"/>
        <v>0.62000000000261934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2532.7800000000002</v>
      </c>
      <c r="D642" s="1">
        <f>'PR-RAS'!E649</f>
        <v>6892.08</v>
      </c>
      <c r="E642" s="1">
        <v>0</v>
      </c>
      <c r="F642" s="1">
        <v>0</v>
      </c>
      <c r="G642" s="2">
        <f t="shared" si="10"/>
        <v>10459.15854</v>
      </c>
      <c r="H642" s="2">
        <f t="shared" si="11"/>
        <v>0.29999999999972715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84502.8</v>
      </c>
      <c r="D643" s="1">
        <f>'PR-RAS'!E650</f>
        <v>119108.1</v>
      </c>
      <c r="E643" s="1">
        <v>0</v>
      </c>
      <c r="F643" s="1">
        <v>0</v>
      </c>
      <c r="G643" s="2">
        <f t="shared" si="10"/>
        <v>207185.598</v>
      </c>
      <c r="H643" s="2">
        <f t="shared" si="11"/>
        <v>0.30000000000291038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84383.94</v>
      </c>
      <c r="D644" s="1">
        <f>'PR-RAS'!E651</f>
        <v>124389.74</v>
      </c>
      <c r="E644" s="1">
        <v>0</v>
      </c>
      <c r="F644" s="1">
        <v>0</v>
      </c>
      <c r="G644" s="2">
        <f t="shared" si="10"/>
        <v>214224.07906000002</v>
      </c>
      <c r="H644" s="2">
        <f t="shared" si="11"/>
        <v>0.319999999992433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2651.6399999999994</v>
      </c>
      <c r="D645" s="1">
        <f>'PR-RAS'!E652</f>
        <v>1610.4400000000023</v>
      </c>
      <c r="E645" s="1">
        <v>0</v>
      </c>
      <c r="F645" s="1">
        <v>0</v>
      </c>
      <c r="G645" s="2">
        <f t="shared" si="10"/>
        <v>3781.9028800000028</v>
      </c>
      <c r="H645" s="2">
        <f t="shared" si="11"/>
        <v>0.80000000000291038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45</v>
      </c>
      <c r="D647" s="1">
        <f>'PR-RAS'!E654</f>
        <v>48</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40</v>
      </c>
      <c r="D649" s="1">
        <f>'PR-RAS'!E656</f>
        <v>42</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339376.89</v>
      </c>
      <c r="D668" s="1">
        <f>'PR-RAS'!E675</f>
        <v>419531.53</v>
      </c>
      <c r="E668" s="1">
        <v>0</v>
      </c>
      <c r="F668" s="1">
        <v>0</v>
      </c>
      <c r="G668" s="2">
        <f t="shared" si="10"/>
        <v>786019.44665000017</v>
      </c>
      <c r="H668" s="2">
        <f t="shared" si="11"/>
        <v>0.57999999995809048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49233.39</v>
      </c>
      <c r="D669" s="1">
        <f>'PR-RAS'!E676</f>
        <v>73446.52</v>
      </c>
      <c r="E669" s="1">
        <v>0</v>
      </c>
      <c r="F669" s="1">
        <v>0</v>
      </c>
      <c r="G669" s="2">
        <f t="shared" si="10"/>
        <v>131012.45524</v>
      </c>
      <c r="H669" s="2">
        <f t="shared" si="11"/>
        <v>0.86999999999534339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1000</v>
      </c>
      <c r="D671" s="1">
        <f>'PR-RAS'!E678</f>
        <v>0</v>
      </c>
      <c r="E671" s="1">
        <v>0</v>
      </c>
      <c r="F671" s="1">
        <v>0</v>
      </c>
      <c r="G671" s="2">
        <f t="shared" si="10"/>
        <v>670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10848.19</v>
      </c>
      <c r="D703" s="1">
        <f>'PR-RAS'!E710</f>
        <v>14520.77</v>
      </c>
      <c r="E703" s="1">
        <v>0</v>
      </c>
      <c r="F703" s="1">
        <v>0</v>
      </c>
      <c r="G703" s="2">
        <f t="shared" si="10"/>
        <v>28002.590459999999</v>
      </c>
      <c r="H703" s="2">
        <f t="shared" si="11"/>
        <v>0.42000000000007276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1452.51</v>
      </c>
      <c r="D710" s="1">
        <f>'PR-RAS'!E717</f>
        <v>1155.71</v>
      </c>
      <c r="E710" s="1">
        <v>0</v>
      </c>
      <c r="F710" s="1">
        <v>0</v>
      </c>
      <c r="G710" s="2">
        <f t="shared" si="10"/>
        <v>2668.62637</v>
      </c>
      <c r="H710" s="2">
        <f t="shared" si="11"/>
        <v>0.77999999999997272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25773.89</v>
      </c>
      <c r="D711" s="1">
        <f>'PR-RAS'!E718</f>
        <v>26254.89</v>
      </c>
      <c r="E711" s="1">
        <v>0</v>
      </c>
      <c r="F711" s="1">
        <v>0</v>
      </c>
      <c r="G711" s="2">
        <f t="shared" si="10"/>
        <v>55581.405699999996</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43.8</v>
      </c>
      <c r="D713" s="1">
        <f>'PR-RAS'!E720</f>
        <v>2245.71</v>
      </c>
      <c r="E713" s="1">
        <v>0</v>
      </c>
      <c r="F713" s="1">
        <v>0</v>
      </c>
      <c r="G713" s="2">
        <f t="shared" si="10"/>
        <v>3229.0766400000002</v>
      </c>
      <c r="H713" s="2">
        <f t="shared" si="11"/>
        <v>0.48999999999996646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951.18</v>
      </c>
      <c r="D715" s="1">
        <f>'PR-RAS'!E722</f>
        <v>1641.18</v>
      </c>
      <c r="E715" s="1">
        <v>0</v>
      </c>
      <c r="F715" s="1">
        <v>0</v>
      </c>
      <c r="G715" s="2">
        <f t="shared" si="10"/>
        <v>3022.7475599999998</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2055</v>
      </c>
      <c r="D809" s="1">
        <f>'PR-RAS'!E816</f>
        <v>1280</v>
      </c>
      <c r="E809" s="1">
        <v>0</v>
      </c>
      <c r="F809" s="1">
        <v>0</v>
      </c>
      <c r="G809" s="2">
        <f t="shared" si="10"/>
        <v>3728.92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194572.03</v>
      </c>
      <c r="D1480" s="6"/>
      <c r="E1480" s="6">
        <v>0</v>
      </c>
      <c r="F1480" s="6">
        <v>0</v>
      </c>
      <c r="G1480" s="7">
        <f t="shared" ref="G1480:G1580" si="34">B1480/1000*C1480</f>
        <v>194.57203000000001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584218.89</v>
      </c>
      <c r="D1481" s="1">
        <v>0</v>
      </c>
      <c r="E1481" s="1">
        <v>0</v>
      </c>
      <c r="F1481" s="1">
        <v>0</v>
      </c>
      <c r="G1481" s="2">
        <f t="shared" si="34"/>
        <v>1168.43778</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579941.04</v>
      </c>
      <c r="D1483" s="1">
        <v>0</v>
      </c>
      <c r="E1483" s="1">
        <v>0</v>
      </c>
      <c r="F1483" s="1">
        <v>0</v>
      </c>
      <c r="G1483" s="2">
        <f t="shared" si="34"/>
        <v>2319.7641600000002</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450984.52</v>
      </c>
      <c r="D1484" s="1">
        <v>0</v>
      </c>
      <c r="E1484" s="1">
        <v>0</v>
      </c>
      <c r="F1484" s="1">
        <v>0</v>
      </c>
      <c r="G1484" s="2">
        <f t="shared" si="34"/>
        <v>2254.9226000000003</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127204.29</v>
      </c>
      <c r="D1485" s="1">
        <v>0</v>
      </c>
      <c r="E1485" s="1">
        <v>0</v>
      </c>
      <c r="F1485" s="1">
        <v>0</v>
      </c>
      <c r="G1485" s="2">
        <f t="shared" si="34"/>
        <v>763.22573999999997</v>
      </c>
      <c r="H1485" s="2">
        <f t="shared" si="35"/>
        <v>0.28999999999359716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472.23</v>
      </c>
      <c r="D1486" s="1">
        <v>0</v>
      </c>
      <c r="E1486" s="1">
        <v>0</v>
      </c>
      <c r="F1486" s="1">
        <v>0</v>
      </c>
      <c r="G1486" s="2">
        <f t="shared" si="34"/>
        <v>3.3056100000000002</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1280</v>
      </c>
      <c r="D1489" s="1">
        <v>0</v>
      </c>
      <c r="E1489" s="1">
        <v>0</v>
      </c>
      <c r="F1489" s="1">
        <v>0</v>
      </c>
      <c r="G1489" s="2">
        <f t="shared" si="34"/>
        <v>12.8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4277.8500000000004</v>
      </c>
      <c r="D1492" s="1">
        <v>0</v>
      </c>
      <c r="E1492" s="1">
        <v>0</v>
      </c>
      <c r="F1492" s="1">
        <v>0</v>
      </c>
      <c r="G1492" s="2">
        <f t="shared" si="34"/>
        <v>55.612050000000004</v>
      </c>
      <c r="H1492" s="2">
        <f t="shared" si="35"/>
        <v>0.1499999999996362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703267.80999999994</v>
      </c>
      <c r="D1499" s="1">
        <v>0</v>
      </c>
      <c r="E1499" s="1">
        <v>0</v>
      </c>
      <c r="F1499" s="1">
        <v>0</v>
      </c>
      <c r="G1499" s="2">
        <f t="shared" si="34"/>
        <v>14065.356199999998</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810.82</v>
      </c>
      <c r="D1500" s="1">
        <v>0</v>
      </c>
      <c r="E1500" s="1">
        <v>0</v>
      </c>
      <c r="F1500" s="1">
        <v>0</v>
      </c>
      <c r="G1500" s="2">
        <f t="shared" si="34"/>
        <v>17.027220000000003</v>
      </c>
      <c r="H1500" s="2">
        <f t="shared" si="35"/>
        <v>0.17999999999994998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565231.25</v>
      </c>
      <c r="D1501" s="1">
        <v>0</v>
      </c>
      <c r="E1501" s="1">
        <v>0</v>
      </c>
      <c r="F1501" s="1">
        <v>0</v>
      </c>
      <c r="G1501" s="2">
        <f t="shared" si="34"/>
        <v>12435.0875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441359.78</v>
      </c>
      <c r="D1502" s="1">
        <v>0</v>
      </c>
      <c r="E1502" s="1">
        <v>0</v>
      </c>
      <c r="F1502" s="1">
        <v>0</v>
      </c>
      <c r="G1502" s="2">
        <f t="shared" si="34"/>
        <v>10151.274940000001</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121308.42</v>
      </c>
      <c r="D1503" s="1">
        <v>0</v>
      </c>
      <c r="E1503" s="1">
        <v>0</v>
      </c>
      <c r="F1503" s="1">
        <v>0</v>
      </c>
      <c r="G1503" s="2">
        <f t="shared" si="34"/>
        <v>2911.4020799999998</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472.23</v>
      </c>
      <c r="D1504" s="1">
        <v>0</v>
      </c>
      <c r="E1504" s="1">
        <v>0</v>
      </c>
      <c r="F1504" s="1">
        <v>0</v>
      </c>
      <c r="G1504" s="2">
        <f t="shared" si="34"/>
        <v>11.805750000000002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1280</v>
      </c>
      <c r="D1507" s="1">
        <v>0</v>
      </c>
      <c r="E1507" s="1">
        <v>0</v>
      </c>
      <c r="F1507" s="1">
        <v>0</v>
      </c>
      <c r="G1507" s="2">
        <f t="shared" si="34"/>
        <v>35.840000000000003</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810.82</v>
      </c>
      <c r="D1509" s="1">
        <v>0</v>
      </c>
      <c r="E1509" s="1">
        <v>0</v>
      </c>
      <c r="F1509" s="1">
        <v>0</v>
      </c>
      <c r="G1509" s="2">
        <f t="shared" si="34"/>
        <v>24.3246</v>
      </c>
      <c r="H1509" s="2">
        <f t="shared" si="35"/>
        <v>0.17999999999994998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137225.74</v>
      </c>
      <c r="D1510" s="1">
        <v>0</v>
      </c>
      <c r="E1510" s="1">
        <v>0</v>
      </c>
      <c r="F1510" s="1">
        <v>0</v>
      </c>
      <c r="G1510" s="2">
        <f t="shared" si="34"/>
        <v>4253.9979399999993</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75523.110000000102</v>
      </c>
      <c r="D1517" s="1">
        <v>0</v>
      </c>
      <c r="E1517" s="1">
        <v>0</v>
      </c>
      <c r="F1517" s="1">
        <v>0</v>
      </c>
      <c r="G1517" s="2">
        <f t="shared" si="34"/>
        <v>2869.8781800000038</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264.76</v>
      </c>
      <c r="D1518" s="1">
        <v>0</v>
      </c>
      <c r="E1518" s="1">
        <v>0</v>
      </c>
      <c r="F1518" s="1">
        <v>0</v>
      </c>
      <c r="G1518" s="2">
        <f t="shared" si="34"/>
        <v>10.32564</v>
      </c>
      <c r="H1518" s="2">
        <f t="shared" si="35"/>
        <v>0.24000000000000909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264.76</v>
      </c>
      <c r="D1524" s="1">
        <v>0</v>
      </c>
      <c r="E1524" s="1">
        <v>0</v>
      </c>
      <c r="F1524" s="1">
        <v>0</v>
      </c>
      <c r="G1524" s="2">
        <f t="shared" si="34"/>
        <v>11.914199999999999</v>
      </c>
      <c r="H1524" s="2">
        <f t="shared" si="35"/>
        <v>0.24000000000000909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264.76</v>
      </c>
      <c r="D1530" s="1">
        <v>0</v>
      </c>
      <c r="E1530" s="1">
        <v>0</v>
      </c>
      <c r="F1530" s="1">
        <v>0</v>
      </c>
      <c r="G1530" s="2">
        <f t="shared" si="34"/>
        <v>13.502759999999999</v>
      </c>
      <c r="H1530" s="2">
        <f t="shared" si="35"/>
        <v>0.24000000000000909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264.76</v>
      </c>
      <c r="D1531" s="1">
        <v>0</v>
      </c>
      <c r="E1531" s="1">
        <v>0</v>
      </c>
      <c r="F1531" s="1">
        <v>0</v>
      </c>
      <c r="G1531" s="2">
        <f t="shared" si="34"/>
        <v>13.767519999999999</v>
      </c>
      <c r="H1531" s="2">
        <f t="shared" si="35"/>
        <v>0.24000000000000909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75258.350000000006</v>
      </c>
      <c r="D1576" s="1">
        <v>0</v>
      </c>
      <c r="E1576" s="1">
        <v>0</v>
      </c>
      <c r="F1576" s="1">
        <v>0</v>
      </c>
      <c r="G1576" s="2">
        <f t="shared" si="34"/>
        <v>7300.0599500000008</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75258.350000000006</v>
      </c>
      <c r="D1578" s="1">
        <v>0</v>
      </c>
      <c r="E1578" s="1">
        <v>0</v>
      </c>
      <c r="F1578" s="1">
        <v>0</v>
      </c>
      <c r="G1578" s="2">
        <f t="shared" si="34"/>
        <v>7450.5766500000009</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10707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440749.69</v>
      </c>
      <c r="I16" s="170">
        <f>'PR-RAS'!E6</f>
        <v>697175.35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440379.70999999996</v>
      </c>
      <c r="I17" s="170">
        <f>'PR-RAS'!E151</f>
        <v>569750.11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759.82000000002108</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5878.0399999999936</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194572.03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75523.110000000102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264.76</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75258.350000000006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94" zoomScaleNormal="100" workbookViewId="0">
      <selection activeCell="E6" sqref="E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440749.69</v>
      </c>
      <c r="E6" s="51">
        <f>E7+E44+E50+E82+E106+E124+E133+E139</f>
        <v>697175.35</v>
      </c>
      <c r="F6" s="52">
        <f t="shared" ref="F6:F131" si="0">IF(D6&lt;&gt;0,IF(E6/D6&gt;=100,"&gt;&gt;100",E6/D6*100),"-")</f>
        <v>158.1794305969903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389610.28</v>
      </c>
      <c r="E50" s="51">
        <f>E51+E54+E59+E62+E65+E68+E71+E74+E77</f>
        <v>492978.05</v>
      </c>
      <c r="F50" s="52">
        <f t="shared" si="0"/>
        <v>126.53106843074058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389610.28</v>
      </c>
      <c r="E68" s="51">
        <f t="shared" si="15"/>
        <v>492978.05</v>
      </c>
      <c r="F68" s="52">
        <f t="shared" si="0"/>
        <v>126.53106843074058</v>
      </c>
    </row>
    <row r="69" spans="1:6" ht="12.75" customHeight="1" x14ac:dyDescent="0.2">
      <c r="A69" s="53" t="s">
        <v>184</v>
      </c>
      <c r="B69" s="85" t="s">
        <v>185</v>
      </c>
      <c r="C69" s="50" t="s">
        <v>184</v>
      </c>
      <c r="D69" s="242">
        <v>388610.28</v>
      </c>
      <c r="E69" s="242">
        <v>492978.05</v>
      </c>
      <c r="F69" s="52">
        <f t="shared" si="0"/>
        <v>126.85666730175021</v>
      </c>
    </row>
    <row r="70" spans="1:6" ht="12" x14ac:dyDescent="0.2">
      <c r="A70" s="53" t="s">
        <v>186</v>
      </c>
      <c r="B70" s="85" t="s">
        <v>187</v>
      </c>
      <c r="C70" s="50" t="s">
        <v>186</v>
      </c>
      <c r="D70" s="242">
        <v>1000</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10874.75</v>
      </c>
      <c r="E106" s="51">
        <f t="shared" si="23"/>
        <v>14521.1</v>
      </c>
      <c r="F106" s="52">
        <f t="shared" si="0"/>
        <v>133.53042598680429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10874.75</v>
      </c>
      <c r="E112" s="51">
        <f t="shared" si="25"/>
        <v>14521.1</v>
      </c>
      <c r="F112" s="52">
        <f t="shared" si="0"/>
        <v>133.53042598680429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10874.75</v>
      </c>
      <c r="E117" s="242">
        <v>14521.1</v>
      </c>
      <c r="F117" s="52">
        <f t="shared" si="0"/>
        <v>133.53042598680429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429.3</v>
      </c>
      <c r="E124" s="51">
        <f t="shared" si="27"/>
        <v>2575</v>
      </c>
      <c r="F124" s="52">
        <f t="shared" si="0"/>
        <v>599.81365012811546</v>
      </c>
    </row>
    <row r="125" spans="1:6" ht="12.75" customHeight="1" x14ac:dyDescent="0.2">
      <c r="A125" s="53">
        <v>661</v>
      </c>
      <c r="B125" s="86" t="s">
        <v>296</v>
      </c>
      <c r="C125" s="50" t="s">
        <v>297</v>
      </c>
      <c r="D125" s="51">
        <f t="shared" ref="D125:E125" si="28">SUM(D126:D127)</f>
        <v>0</v>
      </c>
      <c r="E125" s="51">
        <f t="shared" si="28"/>
        <v>135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135</v>
      </c>
      <c r="F127" s="52" t="str">
        <f t="shared" si="0"/>
        <v>-</v>
      </c>
    </row>
    <row r="128" spans="1:6" ht="22.8" x14ac:dyDescent="0.2">
      <c r="A128" s="53">
        <v>663</v>
      </c>
      <c r="B128" s="231" t="s">
        <v>302</v>
      </c>
      <c r="C128" s="50" t="s">
        <v>303</v>
      </c>
      <c r="D128" s="51">
        <f t="shared" ref="D128:E128" si="29">SUM(D129:D132)</f>
        <v>429.3</v>
      </c>
      <c r="E128" s="51">
        <f t="shared" si="29"/>
        <v>2440</v>
      </c>
      <c r="F128" s="52">
        <f t="shared" si="0"/>
        <v>568.36710924761235</v>
      </c>
    </row>
    <row r="129" spans="1:6" ht="12.75" customHeight="1" x14ac:dyDescent="0.2">
      <c r="A129" s="53">
        <v>6631</v>
      </c>
      <c r="B129" s="86" t="s">
        <v>304</v>
      </c>
      <c r="C129" s="50" t="s">
        <v>305</v>
      </c>
      <c r="D129" s="242">
        <v>229.3</v>
      </c>
      <c r="E129" s="242">
        <v>900</v>
      </c>
      <c r="F129" s="52">
        <f t="shared" si="0"/>
        <v>392.49890972525077</v>
      </c>
    </row>
    <row r="130" spans="1:6" ht="12.75" customHeight="1" x14ac:dyDescent="0.2">
      <c r="A130" s="53">
        <v>6632</v>
      </c>
      <c r="B130" s="232" t="s">
        <v>306</v>
      </c>
      <c r="C130" s="50" t="s">
        <v>307</v>
      </c>
      <c r="D130" s="242">
        <v>200</v>
      </c>
      <c r="E130" s="242">
        <v>1540</v>
      </c>
      <c r="F130" s="52">
        <f t="shared" si="0"/>
        <v>770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39835.360000000001</v>
      </c>
      <c r="E133" s="51">
        <f t="shared" si="30"/>
        <v>187101.2</v>
      </c>
      <c r="F133" s="52">
        <f t="shared" ref="F133:F223" si="31">IF(D133&lt;&gt;0,IF(E133/D133&gt;=100,"&gt;&gt;100",E133/D133*100),"-")</f>
        <v>469.6862285165742</v>
      </c>
    </row>
    <row r="134" spans="1:6" ht="22.8" x14ac:dyDescent="0.2">
      <c r="A134" s="53">
        <v>671</v>
      </c>
      <c r="B134" s="232" t="s">
        <v>314</v>
      </c>
      <c r="C134" s="50" t="s">
        <v>315</v>
      </c>
      <c r="D134" s="51">
        <f t="shared" ref="D134:E134" si="32">SUM(D135:D137)</f>
        <v>39835.360000000001</v>
      </c>
      <c r="E134" s="51">
        <f t="shared" si="32"/>
        <v>187101.2</v>
      </c>
      <c r="F134" s="52">
        <f t="shared" si="31"/>
        <v>469.6862285165742</v>
      </c>
    </row>
    <row r="135" spans="1:6" ht="12.75" customHeight="1" x14ac:dyDescent="0.2">
      <c r="A135" s="53">
        <v>6711</v>
      </c>
      <c r="B135" s="85" t="s">
        <v>316</v>
      </c>
      <c r="C135" s="50" t="s">
        <v>317</v>
      </c>
      <c r="D135" s="242">
        <v>39835.360000000001</v>
      </c>
      <c r="E135" s="242">
        <v>53853.51</v>
      </c>
      <c r="F135" s="52">
        <f t="shared" si="31"/>
        <v>135.19021793702882</v>
      </c>
    </row>
    <row r="136" spans="1:6" ht="22.8" x14ac:dyDescent="0.2">
      <c r="A136" s="53">
        <v>6712</v>
      </c>
      <c r="B136" s="232" t="s">
        <v>318</v>
      </c>
      <c r="C136" s="50" t="s">
        <v>319</v>
      </c>
      <c r="D136" s="242">
        <v>0</v>
      </c>
      <c r="E136" s="242">
        <v>133247.69</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440379.70999999996</v>
      </c>
      <c r="E151" s="51">
        <f t="shared" si="35"/>
        <v>569750.11</v>
      </c>
      <c r="F151" s="52">
        <f t="shared" si="31"/>
        <v>129.37701194271645</v>
      </c>
    </row>
    <row r="152" spans="1:6" ht="12.75" customHeight="1" x14ac:dyDescent="0.2">
      <c r="A152" s="53">
        <v>31</v>
      </c>
      <c r="B152" s="85" t="s">
        <v>349</v>
      </c>
      <c r="C152" s="50" t="s">
        <v>35</v>
      </c>
      <c r="D152" s="51">
        <f t="shared" ref="D152:E152" si="36">D153+D158+D159</f>
        <v>347285.70999999996</v>
      </c>
      <c r="E152" s="51">
        <f t="shared" si="36"/>
        <v>441359.77999999997</v>
      </c>
      <c r="F152" s="52">
        <f t="shared" si="31"/>
        <v>127.08837919072455</v>
      </c>
    </row>
    <row r="153" spans="1:6" ht="12.75" customHeight="1" x14ac:dyDescent="0.2">
      <c r="A153" s="53">
        <v>311</v>
      </c>
      <c r="B153" s="85" t="s">
        <v>350</v>
      </c>
      <c r="C153" s="50" t="s">
        <v>351</v>
      </c>
      <c r="D153" s="51">
        <f t="shared" ref="D153:E153" si="37">SUM(D154:D157)</f>
        <v>285714.58</v>
      </c>
      <c r="E153" s="51">
        <f t="shared" si="37"/>
        <v>364394.25</v>
      </c>
      <c r="F153" s="52">
        <f t="shared" si="31"/>
        <v>127.53785613600816</v>
      </c>
    </row>
    <row r="154" spans="1:6" ht="12.75" customHeight="1" x14ac:dyDescent="0.2">
      <c r="A154" s="53">
        <v>3111</v>
      </c>
      <c r="B154" s="85" t="s">
        <v>352</v>
      </c>
      <c r="C154" s="50" t="s">
        <v>353</v>
      </c>
      <c r="D154" s="242">
        <v>285714.58</v>
      </c>
      <c r="E154" s="242">
        <v>364394.25</v>
      </c>
      <c r="F154" s="52">
        <f t="shared" si="31"/>
        <v>127.53785613600816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15824.04</v>
      </c>
      <c r="E158" s="242">
        <v>18613.47</v>
      </c>
      <c r="F158" s="52">
        <f t="shared" si="31"/>
        <v>117.62779922194333</v>
      </c>
    </row>
    <row r="159" spans="1:6" ht="12.75" customHeight="1" x14ac:dyDescent="0.2">
      <c r="A159" s="53">
        <v>313</v>
      </c>
      <c r="B159" s="85" t="s">
        <v>362</v>
      </c>
      <c r="C159" s="50" t="s">
        <v>363</v>
      </c>
      <c r="D159" s="51">
        <f t="shared" ref="D159:E159" si="38">SUM(D160:D162)</f>
        <v>45747.09</v>
      </c>
      <c r="E159" s="51">
        <f t="shared" si="38"/>
        <v>58352.06</v>
      </c>
      <c r="F159" s="52">
        <f t="shared" si="31"/>
        <v>127.55359958414843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45747.09</v>
      </c>
      <c r="E161" s="242">
        <v>58352.06</v>
      </c>
      <c r="F161" s="52">
        <f t="shared" si="31"/>
        <v>127.55359958414843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90286.180000000008</v>
      </c>
      <c r="E163" s="51">
        <f t="shared" si="39"/>
        <v>126287.09999999999</v>
      </c>
      <c r="F163" s="52">
        <f t="shared" si="31"/>
        <v>139.87423102849183</v>
      </c>
    </row>
    <row r="164" spans="1:6" ht="12.75" customHeight="1" x14ac:dyDescent="0.2">
      <c r="A164" s="53">
        <v>321</v>
      </c>
      <c r="B164" s="85" t="s">
        <v>371</v>
      </c>
      <c r="C164" s="50" t="s">
        <v>372</v>
      </c>
      <c r="D164" s="51">
        <f t="shared" ref="D164:E164" si="40">SUM(D165:D168)</f>
        <v>28686.12</v>
      </c>
      <c r="E164" s="51">
        <f t="shared" si="40"/>
        <v>28515.31</v>
      </c>
      <c r="F164" s="52">
        <f t="shared" si="31"/>
        <v>99.404555234378165</v>
      </c>
    </row>
    <row r="165" spans="1:6" ht="12.75" customHeight="1" x14ac:dyDescent="0.2">
      <c r="A165" s="53">
        <v>3211</v>
      </c>
      <c r="B165" s="85" t="s">
        <v>373</v>
      </c>
      <c r="C165" s="50" t="s">
        <v>374</v>
      </c>
      <c r="D165" s="242">
        <v>2732.23</v>
      </c>
      <c r="E165" s="242">
        <v>1725.7</v>
      </c>
      <c r="F165" s="52">
        <f t="shared" si="31"/>
        <v>63.160861274490067</v>
      </c>
    </row>
    <row r="166" spans="1:6" ht="12.75" customHeight="1" x14ac:dyDescent="0.2">
      <c r="A166" s="53">
        <v>3212</v>
      </c>
      <c r="B166" s="85" t="s">
        <v>375</v>
      </c>
      <c r="C166" s="50" t="s">
        <v>376</v>
      </c>
      <c r="D166" s="242">
        <v>25773.89</v>
      </c>
      <c r="E166" s="242">
        <v>26254.89</v>
      </c>
      <c r="F166" s="52">
        <f t="shared" si="31"/>
        <v>101.86622973870068</v>
      </c>
    </row>
    <row r="167" spans="1:6" ht="12.75" customHeight="1" x14ac:dyDescent="0.2">
      <c r="A167" s="53">
        <v>3213</v>
      </c>
      <c r="B167" s="85" t="s">
        <v>377</v>
      </c>
      <c r="C167" s="50" t="s">
        <v>378</v>
      </c>
      <c r="D167" s="242">
        <v>180</v>
      </c>
      <c r="E167" s="242">
        <v>534.72</v>
      </c>
      <c r="F167" s="52">
        <f t="shared" si="31"/>
        <v>297.06666666666666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34478.080000000002</v>
      </c>
      <c r="E169" s="51">
        <f t="shared" si="41"/>
        <v>41850.03</v>
      </c>
      <c r="F169" s="52">
        <f t="shared" si="31"/>
        <v>121.38155604952479</v>
      </c>
    </row>
    <row r="170" spans="1:6" ht="12.75" customHeight="1" x14ac:dyDescent="0.2">
      <c r="A170" s="53">
        <v>3221</v>
      </c>
      <c r="B170" s="85" t="s">
        <v>383</v>
      </c>
      <c r="C170" s="50" t="s">
        <v>384</v>
      </c>
      <c r="D170" s="242">
        <v>3878.25</v>
      </c>
      <c r="E170" s="242">
        <v>7262.08</v>
      </c>
      <c r="F170" s="52">
        <f t="shared" si="31"/>
        <v>187.25146651195772</v>
      </c>
    </row>
    <row r="171" spans="1:6" ht="12.75" customHeight="1" x14ac:dyDescent="0.2">
      <c r="A171" s="53">
        <v>3222</v>
      </c>
      <c r="B171" s="85" t="s">
        <v>385</v>
      </c>
      <c r="C171" s="50" t="s">
        <v>386</v>
      </c>
      <c r="D171" s="242">
        <v>25771.29</v>
      </c>
      <c r="E171" s="242">
        <v>29797.02</v>
      </c>
      <c r="F171" s="52">
        <f t="shared" si="31"/>
        <v>115.62098754078667</v>
      </c>
    </row>
    <row r="172" spans="1:6" ht="12.75" customHeight="1" x14ac:dyDescent="0.2">
      <c r="A172" s="53">
        <v>3223</v>
      </c>
      <c r="B172" s="85" t="s">
        <v>387</v>
      </c>
      <c r="C172" s="50" t="s">
        <v>388</v>
      </c>
      <c r="D172" s="242">
        <v>4066.12</v>
      </c>
      <c r="E172" s="242">
        <v>4082.28</v>
      </c>
      <c r="F172" s="52">
        <f t="shared" si="31"/>
        <v>100.39743047426049</v>
      </c>
    </row>
    <row r="173" spans="1:6" ht="12.75" customHeight="1" x14ac:dyDescent="0.2">
      <c r="A173" s="53">
        <v>3224</v>
      </c>
      <c r="B173" s="85" t="s">
        <v>389</v>
      </c>
      <c r="C173" s="50" t="s">
        <v>390</v>
      </c>
      <c r="D173" s="242">
        <v>329.78</v>
      </c>
      <c r="E173" s="242">
        <v>624.57000000000005</v>
      </c>
      <c r="F173" s="52">
        <f t="shared" si="31"/>
        <v>189.38989629449941</v>
      </c>
    </row>
    <row r="174" spans="1:6" ht="12.75" customHeight="1" x14ac:dyDescent="0.2">
      <c r="A174" s="53">
        <v>3225</v>
      </c>
      <c r="B174" s="85" t="s">
        <v>391</v>
      </c>
      <c r="C174" s="50" t="s">
        <v>392</v>
      </c>
      <c r="D174" s="242">
        <v>74.239999999999995</v>
      </c>
      <c r="E174" s="242">
        <v>84.08</v>
      </c>
      <c r="F174" s="52">
        <f t="shared" si="31"/>
        <v>113.2543103448276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358.4</v>
      </c>
      <c r="E176" s="242"/>
      <c r="F176" s="52">
        <f t="shared" si="31"/>
        <v>0</v>
      </c>
    </row>
    <row r="177" spans="1:6" ht="12.75" customHeight="1" x14ac:dyDescent="0.2">
      <c r="A177" s="53">
        <v>323</v>
      </c>
      <c r="B177" s="85" t="s">
        <v>397</v>
      </c>
      <c r="C177" s="50" t="s">
        <v>398</v>
      </c>
      <c r="D177" s="51">
        <f t="shared" ref="D177:E177" si="42">SUM(D178:D186)</f>
        <v>23386.370000000003</v>
      </c>
      <c r="E177" s="51">
        <f t="shared" si="42"/>
        <v>51654.93</v>
      </c>
      <c r="F177" s="52">
        <f t="shared" si="31"/>
        <v>220.87621978100915</v>
      </c>
    </row>
    <row r="178" spans="1:6" ht="12.75" customHeight="1" x14ac:dyDescent="0.2">
      <c r="A178" s="53">
        <v>3231</v>
      </c>
      <c r="B178" s="85" t="s">
        <v>399</v>
      </c>
      <c r="C178" s="50" t="s">
        <v>400</v>
      </c>
      <c r="D178" s="242">
        <v>15666.79</v>
      </c>
      <c r="E178" s="242">
        <v>35907.39</v>
      </c>
      <c r="F178" s="52">
        <f t="shared" si="31"/>
        <v>229.19430208740908</v>
      </c>
    </row>
    <row r="179" spans="1:6" ht="12.75" customHeight="1" x14ac:dyDescent="0.2">
      <c r="A179" s="53">
        <v>3232</v>
      </c>
      <c r="B179" s="85" t="s">
        <v>401</v>
      </c>
      <c r="C179" s="50" t="s">
        <v>402</v>
      </c>
      <c r="D179" s="242">
        <v>1347.39</v>
      </c>
      <c r="E179" s="242">
        <v>922.43</v>
      </c>
      <c r="F179" s="52">
        <f t="shared" si="31"/>
        <v>68.460505124722602</v>
      </c>
    </row>
    <row r="180" spans="1:6" ht="12.75" customHeight="1" x14ac:dyDescent="0.2">
      <c r="A180" s="53">
        <v>3233</v>
      </c>
      <c r="B180" s="85" t="s">
        <v>403</v>
      </c>
      <c r="C180" s="50" t="s">
        <v>404</v>
      </c>
      <c r="D180" s="242">
        <v>0</v>
      </c>
      <c r="E180" s="242">
        <v>235</v>
      </c>
      <c r="F180" s="52" t="str">
        <f t="shared" si="31"/>
        <v>-</v>
      </c>
    </row>
    <row r="181" spans="1:6" ht="12.75" customHeight="1" x14ac:dyDescent="0.2">
      <c r="A181" s="53">
        <v>3234</v>
      </c>
      <c r="B181" s="85" t="s">
        <v>405</v>
      </c>
      <c r="C181" s="50" t="s">
        <v>406</v>
      </c>
      <c r="D181" s="242">
        <v>2458.89</v>
      </c>
      <c r="E181" s="242">
        <v>3011.47</v>
      </c>
      <c r="F181" s="52">
        <f t="shared" si="31"/>
        <v>122.47274176559341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452.16</v>
      </c>
      <c r="E183" s="242">
        <v>2644.72</v>
      </c>
      <c r="F183" s="52">
        <f t="shared" si="31"/>
        <v>584.90799716914353</v>
      </c>
    </row>
    <row r="184" spans="1:6" ht="12.75" customHeight="1" x14ac:dyDescent="0.2">
      <c r="A184" s="53">
        <v>3237</v>
      </c>
      <c r="B184" s="85" t="s">
        <v>411</v>
      </c>
      <c r="C184" s="50" t="s">
        <v>412</v>
      </c>
      <c r="D184" s="242">
        <v>1901.06</v>
      </c>
      <c r="E184" s="242">
        <v>4455.47</v>
      </c>
      <c r="F184" s="52">
        <f t="shared" si="31"/>
        <v>234.36766856385387</v>
      </c>
    </row>
    <row r="185" spans="1:6" ht="12.75" customHeight="1" x14ac:dyDescent="0.2">
      <c r="A185" s="53">
        <v>3238</v>
      </c>
      <c r="B185" s="85" t="s">
        <v>413</v>
      </c>
      <c r="C185" s="50" t="s">
        <v>414</v>
      </c>
      <c r="D185" s="242">
        <v>1124.2</v>
      </c>
      <c r="E185" s="242">
        <v>1148.49</v>
      </c>
      <c r="F185" s="52">
        <f t="shared" si="31"/>
        <v>102.16064757160648</v>
      </c>
    </row>
    <row r="186" spans="1:6" ht="12.75" customHeight="1" x14ac:dyDescent="0.2">
      <c r="A186" s="53">
        <v>3239</v>
      </c>
      <c r="B186" s="85" t="s">
        <v>415</v>
      </c>
      <c r="C186" s="50" t="s">
        <v>416</v>
      </c>
      <c r="D186" s="242">
        <v>435.88</v>
      </c>
      <c r="E186" s="242">
        <v>3329.96</v>
      </c>
      <c r="F186" s="52">
        <f t="shared" si="31"/>
        <v>763.96255850234013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3735.61</v>
      </c>
      <c r="E188" s="51">
        <f t="shared" si="43"/>
        <v>4266.83</v>
      </c>
      <c r="F188" s="52">
        <f t="shared" si="31"/>
        <v>114.22043521673835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1536.46</v>
      </c>
      <c r="E191" s="242">
        <v>1589.42</v>
      </c>
      <c r="F191" s="52">
        <f t="shared" si="31"/>
        <v>103.44688439659997</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1361.83</v>
      </c>
      <c r="E193" s="242">
        <v>985.73</v>
      </c>
      <c r="F193" s="52">
        <f t="shared" si="31"/>
        <v>72.382749682412637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729.23</v>
      </c>
      <c r="E195" s="242">
        <v>1583.59</v>
      </c>
      <c r="F195" s="52">
        <f t="shared" si="31"/>
        <v>217.15919531560687</v>
      </c>
    </row>
    <row r="196" spans="1:6" ht="12.75" customHeight="1" x14ac:dyDescent="0.2">
      <c r="A196" s="53">
        <v>34</v>
      </c>
      <c r="B196" s="232" t="s">
        <v>435</v>
      </c>
      <c r="C196" s="50" t="s">
        <v>436</v>
      </c>
      <c r="D196" s="51">
        <f t="shared" ref="D196:E196" si="44">D197+D202+D210</f>
        <v>422.78</v>
      </c>
      <c r="E196" s="51">
        <f t="shared" si="44"/>
        <v>472.23</v>
      </c>
      <c r="F196" s="52">
        <f t="shared" si="31"/>
        <v>111.6963905577369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422.78</v>
      </c>
      <c r="E210" s="51">
        <f t="shared" si="47"/>
        <v>472.23</v>
      </c>
      <c r="F210" s="52">
        <f t="shared" si="31"/>
        <v>111.6963905577369</v>
      </c>
    </row>
    <row r="211" spans="1:6" ht="12.75" customHeight="1" x14ac:dyDescent="0.2">
      <c r="A211" s="53">
        <v>3431</v>
      </c>
      <c r="B211" s="232" t="s">
        <v>465</v>
      </c>
      <c r="C211" s="50" t="s">
        <v>466</v>
      </c>
      <c r="D211" s="242">
        <v>422.78</v>
      </c>
      <c r="E211" s="242">
        <v>472.23</v>
      </c>
      <c r="F211" s="52">
        <f t="shared" si="31"/>
        <v>111.6963905577369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2055</v>
      </c>
      <c r="E252" s="51">
        <f t="shared" si="63"/>
        <v>1280</v>
      </c>
      <c r="F252" s="52">
        <f t="shared" ref="F252:F258" si="64">IF(D252&lt;&gt;0,IF(E252/D252&gt;=100,"&gt;&gt;100",E252/D252*100),"-")</f>
        <v>62.287104622871048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2055</v>
      </c>
      <c r="E259" s="51">
        <f t="shared" si="66"/>
        <v>1280</v>
      </c>
      <c r="F259" s="52">
        <f t="shared" ref="F259:F262" si="67">IF(D259&lt;&gt;0,IF(E259/D259&gt;=100,"&gt;&gt;100",E259/D259*100),"-")</f>
        <v>62.287104622871048</v>
      </c>
    </row>
    <row r="260" spans="1:6" ht="12.75" customHeight="1" x14ac:dyDescent="0.2">
      <c r="A260" s="53">
        <v>3721</v>
      </c>
      <c r="B260" s="85" t="s">
        <v>559</v>
      </c>
      <c r="C260" s="50" t="s">
        <v>560</v>
      </c>
      <c r="D260" s="242">
        <v>2055</v>
      </c>
      <c r="E260" s="242">
        <v>1280</v>
      </c>
      <c r="F260" s="52">
        <f t="shared" si="67"/>
        <v>62.287104622871048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330.04</v>
      </c>
      <c r="E263" s="51">
        <f t="shared" si="68"/>
        <v>351</v>
      </c>
      <c r="F263" s="52">
        <f t="shared" ref="F263:F267" si="69">IF(D263&lt;&gt;0,IF(E263/D263&gt;=100,"&gt;&gt;100",E263/D263*100),"-")</f>
        <v>106.35074536419826</v>
      </c>
    </row>
    <row r="264" spans="1:6" ht="12.75" customHeight="1" x14ac:dyDescent="0.2">
      <c r="A264" s="53">
        <v>381</v>
      </c>
      <c r="B264" s="85" t="s">
        <v>567</v>
      </c>
      <c r="C264" s="50" t="s">
        <v>568</v>
      </c>
      <c r="D264" s="51">
        <f t="shared" ref="D264:E264" si="70">SUM(D265:D267)</f>
        <v>330.04</v>
      </c>
      <c r="E264" s="51">
        <f t="shared" si="70"/>
        <v>351</v>
      </c>
      <c r="F264" s="52">
        <f t="shared" si="69"/>
        <v>106.35074536419826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330.04</v>
      </c>
      <c r="E266" s="242">
        <v>351</v>
      </c>
      <c r="F266" s="52">
        <f t="shared" si="69"/>
        <v>106.35074536419826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440379.70999999996</v>
      </c>
      <c r="E289" s="51">
        <f t="shared" si="79"/>
        <v>569750.11</v>
      </c>
      <c r="F289" s="52">
        <f t="shared" si="76"/>
        <v>129.37701194271645</v>
      </c>
    </row>
    <row r="290" spans="1:6" ht="12.75" customHeight="1" x14ac:dyDescent="0.2">
      <c r="A290" s="53" t="s">
        <v>608</v>
      </c>
      <c r="B290" s="85" t="s">
        <v>619</v>
      </c>
      <c r="C290" s="50" t="s">
        <v>620</v>
      </c>
      <c r="D290" s="51">
        <f>IF(D6&gt;=D289,D6-D289,0)</f>
        <v>369.98000000003958</v>
      </c>
      <c r="E290" s="51">
        <f>IF(E6&gt;=E289,E6-E289,0)</f>
        <v>127425.23999999999</v>
      </c>
      <c r="F290" s="52" t="str">
        <f t="shared" si="76"/>
        <v>&gt;&gt;100</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3353.67</v>
      </c>
      <c r="E292" s="242">
        <v>3922.46</v>
      </c>
      <c r="F292" s="52">
        <f t="shared" si="76"/>
        <v>116.96022566322864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2156.5700000000002</v>
      </c>
      <c r="E294" s="242">
        <v>2218.27</v>
      </c>
      <c r="F294" s="52">
        <f t="shared" si="76"/>
        <v>102.86102468271375</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2142.77</v>
      </c>
      <c r="E350" s="51">
        <f t="shared" si="95"/>
        <v>4277.8499999999995</v>
      </c>
      <c r="F350" s="52">
        <f t="shared" si="81"/>
        <v>199.64111873882868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2142.77</v>
      </c>
      <c r="E363" s="51">
        <f t="shared" si="99"/>
        <v>4277.8499999999995</v>
      </c>
      <c r="F363" s="52">
        <f t="shared" si="81"/>
        <v>199.64111873882868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2142.77</v>
      </c>
      <c r="E369" s="51">
        <f t="shared" si="101"/>
        <v>3978.0499999999997</v>
      </c>
      <c r="F369" s="52">
        <f t="shared" si="81"/>
        <v>185.64988309524585</v>
      </c>
    </row>
    <row r="370" spans="1:6" ht="12.75" customHeight="1" x14ac:dyDescent="0.2">
      <c r="A370" s="53">
        <v>4221</v>
      </c>
      <c r="B370" s="85" t="s">
        <v>674</v>
      </c>
      <c r="C370" s="50" t="s">
        <v>766</v>
      </c>
      <c r="D370" s="242">
        <v>344.82</v>
      </c>
      <c r="E370" s="242">
        <v>733.99</v>
      </c>
      <c r="F370" s="52">
        <f t="shared" si="81"/>
        <v>212.86178295922511</v>
      </c>
    </row>
    <row r="371" spans="1:6" ht="12.75" customHeight="1" x14ac:dyDescent="0.2">
      <c r="A371" s="53">
        <v>4222</v>
      </c>
      <c r="B371" s="85" t="s">
        <v>767</v>
      </c>
      <c r="C371" s="50" t="s">
        <v>768</v>
      </c>
      <c r="D371" s="242">
        <v>0</v>
      </c>
      <c r="E371" s="242">
        <v>224</v>
      </c>
      <c r="F371" s="52" t="str">
        <f t="shared" si="81"/>
        <v>-</v>
      </c>
    </row>
    <row r="372" spans="1:6" ht="12.75" customHeight="1" x14ac:dyDescent="0.2">
      <c r="A372" s="53">
        <v>4223</v>
      </c>
      <c r="B372" s="85" t="s">
        <v>678</v>
      </c>
      <c r="C372" s="50" t="s">
        <v>769</v>
      </c>
      <c r="D372" s="242">
        <v>677.8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777.4</v>
      </c>
      <c r="F375" s="52" t="str">
        <f t="shared" si="81"/>
        <v>-</v>
      </c>
    </row>
    <row r="376" spans="1:6" ht="12.75" customHeight="1" x14ac:dyDescent="0.2">
      <c r="A376" s="53">
        <v>4227</v>
      </c>
      <c r="B376" s="232" t="s">
        <v>686</v>
      </c>
      <c r="C376" s="50" t="s">
        <v>773</v>
      </c>
      <c r="D376" s="242">
        <v>1120.1500000000001</v>
      </c>
      <c r="E376" s="242">
        <v>2242.66</v>
      </c>
      <c r="F376" s="52">
        <f t="shared" si="81"/>
        <v>200.21068606883006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299.8</v>
      </c>
      <c r="F383" s="52" t="str">
        <f t="shared" si="81"/>
        <v>-</v>
      </c>
    </row>
    <row r="384" spans="1:6" ht="12.75" customHeight="1" x14ac:dyDescent="0.2">
      <c r="A384" s="53">
        <v>4241</v>
      </c>
      <c r="B384" s="85" t="s">
        <v>783</v>
      </c>
      <c r="C384" s="50" t="s">
        <v>784</v>
      </c>
      <c r="D384" s="242">
        <v>0</v>
      </c>
      <c r="E384" s="242">
        <v>299.8</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2142.77</v>
      </c>
      <c r="E408" s="51">
        <f t="shared" si="111"/>
        <v>4277.8499999999995</v>
      </c>
      <c r="F408" s="52">
        <f t="shared" si="81"/>
        <v>199.64111873882868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821.06</v>
      </c>
      <c r="E410" s="242">
        <v>132947.89000000001</v>
      </c>
      <c r="F410" s="52" t="str">
        <f t="shared" si="81"/>
        <v>&gt;&gt;100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440749.69</v>
      </c>
      <c r="E412" s="51">
        <f>E6+E298</f>
        <v>697175.35</v>
      </c>
      <c r="F412" s="52">
        <f t="shared" si="81"/>
        <v>158.1794305969903</v>
      </c>
    </row>
    <row r="413" spans="1:6" ht="12.75" customHeight="1" x14ac:dyDescent="0.2">
      <c r="A413" s="53" t="s">
        <v>608</v>
      </c>
      <c r="B413" s="85" t="s">
        <v>831</v>
      </c>
      <c r="C413" s="50" t="s">
        <v>832</v>
      </c>
      <c r="D413" s="51">
        <f t="shared" ref="D413:E413" si="112">D289+D350</f>
        <v>442522.48</v>
      </c>
      <c r="E413" s="51">
        <f t="shared" si="112"/>
        <v>574027.96</v>
      </c>
      <c r="F413" s="52">
        <f t="shared" si="81"/>
        <v>129.71724283927904</v>
      </c>
    </row>
    <row r="414" spans="1:6" ht="12.75" customHeight="1" x14ac:dyDescent="0.2">
      <c r="A414" s="53" t="s">
        <v>608</v>
      </c>
      <c r="B414" s="85" t="s">
        <v>833</v>
      </c>
      <c r="C414" s="50" t="s">
        <v>834</v>
      </c>
      <c r="D414" s="51">
        <f t="shared" ref="D414:E414" si="113">IF(D412&gt;=D413,D412-D413,0)</f>
        <v>0</v>
      </c>
      <c r="E414" s="51">
        <f t="shared" si="113"/>
        <v>123147.39000000001</v>
      </c>
      <c r="F414" s="52" t="str">
        <f t="shared" si="81"/>
        <v>-</v>
      </c>
    </row>
    <row r="415" spans="1:6" ht="12.75" customHeight="1" x14ac:dyDescent="0.2">
      <c r="A415" s="53" t="s">
        <v>608</v>
      </c>
      <c r="B415" s="85" t="s">
        <v>835</v>
      </c>
      <c r="C415" s="50" t="s">
        <v>836</v>
      </c>
      <c r="D415" s="51">
        <f t="shared" ref="D415:E415" si="114">IF(D413&gt;=D412,D413-D412,0)</f>
        <v>1772.789999999979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2532.61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129025.43000000001</v>
      </c>
      <c r="F417" s="52" t="str">
        <f t="shared" si="81"/>
        <v>-</v>
      </c>
    </row>
    <row r="418" spans="1:6" ht="12.75" customHeight="1" x14ac:dyDescent="0.2">
      <c r="A418" s="55" t="s">
        <v>842</v>
      </c>
      <c r="B418" s="233" t="s">
        <v>843</v>
      </c>
      <c r="C418" s="56" t="s">
        <v>844</v>
      </c>
      <c r="D418" s="62">
        <f t="shared" ref="D418:E418" si="117">D294+D411</f>
        <v>2156.5700000000002</v>
      </c>
      <c r="E418" s="62">
        <f t="shared" si="117"/>
        <v>2218.27</v>
      </c>
      <c r="F418" s="57">
        <f t="shared" si="81"/>
        <v>102.86102468271375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440749.69</v>
      </c>
      <c r="E639" s="51">
        <f t="shared" si="180"/>
        <v>697175.35</v>
      </c>
      <c r="F639" s="52">
        <f t="shared" si="119"/>
        <v>158.1794305969903</v>
      </c>
    </row>
    <row r="640" spans="1:6" ht="12.75" customHeight="1" x14ac:dyDescent="0.2">
      <c r="A640" s="53" t="s">
        <v>608</v>
      </c>
      <c r="B640" s="85" t="s">
        <v>1277</v>
      </c>
      <c r="C640" s="50" t="s">
        <v>1278</v>
      </c>
      <c r="D640" s="51">
        <f t="shared" ref="D640:E640" si="181">D413+D528</f>
        <v>442522.48</v>
      </c>
      <c r="E640" s="51">
        <f t="shared" si="181"/>
        <v>574027.96</v>
      </c>
      <c r="F640" s="52">
        <f t="shared" si="119"/>
        <v>129.71724283927904</v>
      </c>
    </row>
    <row r="641" spans="1:6" ht="12.75" customHeight="1" x14ac:dyDescent="0.2">
      <c r="A641" s="53" t="s">
        <v>608</v>
      </c>
      <c r="B641" s="85" t="s">
        <v>1279</v>
      </c>
      <c r="C641" s="50" t="s">
        <v>1280</v>
      </c>
      <c r="D641" s="51">
        <f t="shared" ref="D641:E641" si="182">IF(D639&gt;=D640,D639-D640,0)</f>
        <v>0</v>
      </c>
      <c r="E641" s="51">
        <f t="shared" si="182"/>
        <v>123147.39000000001</v>
      </c>
      <c r="F641" s="52" t="str">
        <f t="shared" si="119"/>
        <v>-</v>
      </c>
    </row>
    <row r="642" spans="1:6" ht="12.75" customHeight="1" x14ac:dyDescent="0.2">
      <c r="A642" s="53" t="s">
        <v>608</v>
      </c>
      <c r="B642" s="85" t="s">
        <v>1281</v>
      </c>
      <c r="C642" s="50" t="s">
        <v>1282</v>
      </c>
      <c r="D642" s="51">
        <f t="shared" ref="D642:E642" si="183">IF(D640&gt;=D639,D640-D639,0)</f>
        <v>1772.789999999979</v>
      </c>
      <c r="E642" s="51">
        <f t="shared" si="183"/>
        <v>0</v>
      </c>
      <c r="F642" s="52">
        <f t="shared" si="119"/>
        <v>0</v>
      </c>
    </row>
    <row r="643" spans="1:6" ht="22.8" x14ac:dyDescent="0.2">
      <c r="A643" s="60" t="s">
        <v>1283</v>
      </c>
      <c r="B643" s="85" t="s">
        <v>1284</v>
      </c>
      <c r="C643" s="61" t="s">
        <v>1283</v>
      </c>
      <c r="D643" s="51">
        <f t="shared" ref="D643:E643" si="184">IF(D416-D417+D637-D638&gt;=0,D416-D417+D637-D638,0)</f>
        <v>2532.61</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129025.43000000001</v>
      </c>
      <c r="F644" s="52" t="str">
        <f t="shared" si="119"/>
        <v>-</v>
      </c>
    </row>
    <row r="645" spans="1:6" ht="22.8" x14ac:dyDescent="0.2">
      <c r="A645" s="53" t="s">
        <v>608</v>
      </c>
      <c r="B645" s="85" t="s">
        <v>1287</v>
      </c>
      <c r="C645" s="50" t="s">
        <v>1288</v>
      </c>
      <c r="D645" s="51">
        <f t="shared" ref="D645:E645" si="186">IF(D641+D643-D642-D644&gt;=0,D641+D643-D642-D644,0)</f>
        <v>759.82000000002108</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5878.0399999999936</v>
      </c>
      <c r="F646" s="52" t="str">
        <f t="shared" si="119"/>
        <v>-</v>
      </c>
    </row>
    <row r="647" spans="1:6" ht="22.8" x14ac:dyDescent="0.2">
      <c r="A647" s="55" t="s">
        <v>1291</v>
      </c>
      <c r="B647" s="233" t="s">
        <v>1292</v>
      </c>
      <c r="C647" s="56" t="s">
        <v>1291</v>
      </c>
      <c r="D647" s="243">
        <v>56876.43</v>
      </c>
      <c r="E647" s="243">
        <v>68034.81</v>
      </c>
      <c r="F647" s="57">
        <f t="shared" si="119"/>
        <v>119.61863640175727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2532.7800000000002</v>
      </c>
      <c r="E649" s="242">
        <v>6892.08</v>
      </c>
      <c r="F649" s="52">
        <f t="shared" ref="F649:F724" si="188">IF(D649&lt;&gt;0,IF(E649/D649&gt;=100,"&gt;&gt;100",E649/D649*100),"-")</f>
        <v>272.11522516760238</v>
      </c>
    </row>
    <row r="650" spans="1:6" ht="12.75" customHeight="1" x14ac:dyDescent="0.2">
      <c r="A650" s="53" t="s">
        <v>1296</v>
      </c>
      <c r="B650" s="85" t="s">
        <v>1297</v>
      </c>
      <c r="C650" s="50" t="s">
        <v>1296</v>
      </c>
      <c r="D650" s="242">
        <v>84502.8</v>
      </c>
      <c r="E650" s="242">
        <v>119108.1</v>
      </c>
      <c r="F650" s="52">
        <f t="shared" si="188"/>
        <v>140.95166077337083</v>
      </c>
    </row>
    <row r="651" spans="1:6" ht="12.75" customHeight="1" x14ac:dyDescent="0.2">
      <c r="A651" s="53" t="s">
        <v>1298</v>
      </c>
      <c r="B651" s="85" t="s">
        <v>1299</v>
      </c>
      <c r="C651" s="50" t="s">
        <v>1298</v>
      </c>
      <c r="D651" s="242">
        <v>84383.94</v>
      </c>
      <c r="E651" s="242">
        <v>124389.74</v>
      </c>
      <c r="F651" s="52">
        <f t="shared" si="188"/>
        <v>147.40925820718965</v>
      </c>
    </row>
    <row r="652" spans="1:6" ht="22.8" x14ac:dyDescent="0.2">
      <c r="A652" s="53">
        <v>11</v>
      </c>
      <c r="B652" s="85" t="s">
        <v>1300</v>
      </c>
      <c r="C652" s="50" t="s">
        <v>1301</v>
      </c>
      <c r="D652" s="51">
        <f t="shared" ref="D652:E652" si="189">+D649+D650-D651</f>
        <v>2651.6399999999994</v>
      </c>
      <c r="E652" s="51">
        <f t="shared" si="189"/>
        <v>1610.4400000000023</v>
      </c>
      <c r="F652" s="52">
        <f t="shared" si="188"/>
        <v>60.733734594439767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45</v>
      </c>
      <c r="E654" s="262">
        <v>48</v>
      </c>
      <c r="F654" s="52">
        <f t="shared" si="188"/>
        <v>106.66666666666667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42</v>
      </c>
      <c r="F656" s="52">
        <f t="shared" si="188"/>
        <v>105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339376.89</v>
      </c>
      <c r="E675" s="242">
        <v>419531.53</v>
      </c>
      <c r="F675" s="52">
        <f t="shared" si="188"/>
        <v>123.61817859784148</v>
      </c>
    </row>
    <row r="676" spans="1:6" ht="22.8" x14ac:dyDescent="0.2">
      <c r="A676" s="53">
        <v>63613</v>
      </c>
      <c r="B676" s="232" t="s">
        <v>1349</v>
      </c>
      <c r="C676" s="50" t="s">
        <v>1350</v>
      </c>
      <c r="D676" s="242">
        <v>49233.39</v>
      </c>
      <c r="E676" s="242">
        <v>73446.52</v>
      </c>
      <c r="F676" s="52">
        <f t="shared" si="188"/>
        <v>149.18030222984848</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1000</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10848.19</v>
      </c>
      <c r="E710" s="242">
        <v>14520.77</v>
      </c>
      <c r="F710" s="52">
        <f t="shared" si="188"/>
        <v>133.85431118002174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1452.51</v>
      </c>
      <c r="E717" s="242">
        <v>1155.71</v>
      </c>
      <c r="F717" s="52">
        <f t="shared" si="188"/>
        <v>79.566405739031055</v>
      </c>
    </row>
    <row r="718" spans="1:6" ht="12.75" customHeight="1" x14ac:dyDescent="0.2">
      <c r="A718" s="53">
        <v>32121</v>
      </c>
      <c r="B718" s="85" t="s">
        <v>1415</v>
      </c>
      <c r="C718" s="50" t="s">
        <v>1416</v>
      </c>
      <c r="D718" s="242">
        <v>25773.89</v>
      </c>
      <c r="E718" s="242">
        <v>26254.89</v>
      </c>
      <c r="F718" s="52">
        <f t="shared" si="188"/>
        <v>101.86622973870068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2245.71</v>
      </c>
      <c r="F720" s="52">
        <f t="shared" si="188"/>
        <v>5127.1917808219177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951.18</v>
      </c>
      <c r="E722" s="242">
        <v>1641.18</v>
      </c>
      <c r="F722" s="52">
        <f t="shared" si="188"/>
        <v>172.54147479972247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2055</v>
      </c>
      <c r="E816" s="242">
        <v>1280</v>
      </c>
      <c r="F816" s="52">
        <f t="shared" si="190"/>
        <v>62.287104622871048</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workbookViewId="0">
      <selection activeCell="B25" sqref="B2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194572.03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584218.89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579941.04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450984.52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127204.29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472.23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1280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4277.8500000000004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703267.80999999994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810.82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565231.25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441359.78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121308.42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472.23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1280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810.82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137225.74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75523.110000000102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264.76</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264.76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264.76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264.76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75258.350000000006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75258.350000000006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10707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2024-07-08T08:09:19Z</cp:lastPrinted>
  <dcterms:created xsi:type="dcterms:W3CDTF">2022-04-01T05:14:30Z</dcterms:created>
  <dcterms:modified xsi:type="dcterms:W3CDTF">2024-07-08T08:11:54Z</dcterms:modified>
</cp:coreProperties>
</file>