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072"/>
  </bookViews>
  <sheets>
    <sheet name="SAŽETAK" sheetId="7" r:id="rId1"/>
    <sheet name="Račun prihoda i rashoda" sheetId="1" r:id="rId2"/>
    <sheet name="Prihodi i rashodi prema izvoru " sheetId="2" r:id="rId3"/>
    <sheet name="Rashodi funk.kl." sheetId="3" r:id="rId4"/>
    <sheet name="Račun financiranja" sheetId="4" r:id="rId5"/>
    <sheet name="Posebni dio" sheetId="6" r:id="rId6"/>
  </sheets>
  <calcPr calcId="162913"/>
</workbook>
</file>

<file path=xl/calcChain.xml><?xml version="1.0" encoding="utf-8"?>
<calcChain xmlns="http://schemas.openxmlformats.org/spreadsheetml/2006/main">
  <c r="F8" i="7" l="1"/>
  <c r="G8" i="7"/>
  <c r="H8" i="7"/>
  <c r="I8" i="7"/>
  <c r="I14" i="7" s="1"/>
  <c r="J9" i="7"/>
  <c r="K9" i="7"/>
  <c r="K10" i="7"/>
  <c r="F11" i="7"/>
  <c r="G11" i="7"/>
  <c r="H11" i="7"/>
  <c r="I11" i="7"/>
  <c r="J11" i="7"/>
  <c r="J12" i="7"/>
  <c r="K12" i="7"/>
  <c r="J13" i="7"/>
  <c r="K13" i="7"/>
  <c r="K11" i="7" l="1"/>
  <c r="H14" i="7"/>
  <c r="F14" i="7"/>
  <c r="J14" i="7" s="1"/>
  <c r="J8" i="7"/>
  <c r="K8" i="7"/>
  <c r="K14" i="7"/>
  <c r="G300" i="6" l="1"/>
  <c r="G342" i="6"/>
  <c r="G3" i="6"/>
  <c r="G4" i="6"/>
  <c r="G5" i="6"/>
  <c r="G6" i="6"/>
  <c r="G7" i="6"/>
  <c r="G8" i="6"/>
  <c r="G9" i="6"/>
  <c r="G10" i="6"/>
  <c r="G11" i="6"/>
  <c r="G15" i="6"/>
  <c r="G22" i="6"/>
  <c r="G29" i="6"/>
  <c r="G35" i="6"/>
  <c r="G36" i="6"/>
  <c r="G38" i="6"/>
  <c r="G39" i="6"/>
  <c r="G40" i="6"/>
  <c r="G41" i="6"/>
  <c r="G42" i="6"/>
  <c r="G43" i="6"/>
  <c r="G48" i="6"/>
  <c r="G63" i="6"/>
  <c r="G64" i="6"/>
  <c r="G65" i="6"/>
  <c r="G66" i="6"/>
  <c r="G67" i="6"/>
  <c r="G68" i="6"/>
  <c r="G70" i="6"/>
  <c r="G71" i="6"/>
  <c r="G72" i="6"/>
  <c r="G73" i="6"/>
  <c r="G74" i="6"/>
  <c r="G75" i="6"/>
  <c r="G77" i="6"/>
  <c r="G78" i="6"/>
  <c r="G79" i="6"/>
  <c r="G80" i="6"/>
  <c r="G81" i="6"/>
  <c r="G82" i="6"/>
  <c r="G83" i="6"/>
  <c r="G85" i="6"/>
  <c r="G87" i="6"/>
  <c r="G88" i="6"/>
  <c r="G89" i="6"/>
  <c r="G90" i="6"/>
  <c r="G91" i="6"/>
  <c r="G92" i="6"/>
  <c r="G93" i="6"/>
  <c r="G95" i="6"/>
  <c r="G96" i="6"/>
  <c r="G97" i="6"/>
  <c r="G98" i="6"/>
  <c r="G100" i="6"/>
  <c r="G105" i="6"/>
  <c r="G106" i="6"/>
  <c r="G107" i="6"/>
  <c r="G109" i="6"/>
  <c r="G110" i="6"/>
  <c r="G111" i="6"/>
  <c r="G112" i="6"/>
  <c r="G114" i="6"/>
  <c r="G115" i="6"/>
  <c r="G116" i="6"/>
  <c r="G117" i="6"/>
  <c r="G118" i="6"/>
  <c r="G119" i="6"/>
  <c r="G121" i="6"/>
  <c r="G122" i="6"/>
  <c r="G124" i="6"/>
  <c r="G125" i="6"/>
  <c r="G126" i="6"/>
  <c r="G127" i="6"/>
  <c r="G128" i="6"/>
  <c r="G129" i="6"/>
  <c r="G131" i="6"/>
  <c r="G134" i="6"/>
  <c r="G135" i="6"/>
  <c r="G136" i="6"/>
  <c r="G140" i="6"/>
  <c r="G141" i="6"/>
  <c r="G142" i="6"/>
  <c r="G143" i="6"/>
  <c r="G144" i="6"/>
  <c r="G145" i="6"/>
  <c r="G151" i="6"/>
  <c r="G155" i="6"/>
  <c r="G156" i="6"/>
  <c r="G157" i="6"/>
  <c r="G158" i="6"/>
  <c r="G159" i="6"/>
  <c r="G163" i="6"/>
  <c r="G164" i="6"/>
  <c r="G165" i="6"/>
  <c r="G166" i="6"/>
  <c r="G167" i="6"/>
  <c r="G168" i="6"/>
  <c r="G174" i="6"/>
  <c r="G180" i="6"/>
  <c r="G183" i="6"/>
  <c r="G184" i="6"/>
  <c r="G187" i="6"/>
  <c r="G188" i="6"/>
  <c r="G190" i="6"/>
  <c r="G191" i="6"/>
  <c r="G192" i="6"/>
  <c r="G196" i="6"/>
  <c r="G211" i="6"/>
  <c r="G212" i="6"/>
  <c r="G213" i="6"/>
  <c r="G214" i="6"/>
  <c r="G215" i="6"/>
  <c r="G216" i="6"/>
  <c r="G218" i="6"/>
  <c r="G219" i="6"/>
  <c r="G220" i="6"/>
  <c r="G221" i="6"/>
  <c r="G222" i="6"/>
  <c r="G223" i="6"/>
  <c r="G225" i="6"/>
  <c r="G227" i="6"/>
  <c r="G229" i="6"/>
  <c r="G230" i="6"/>
  <c r="G233" i="6"/>
  <c r="G237" i="6"/>
  <c r="G239" i="6"/>
  <c r="G241" i="6"/>
  <c r="G242" i="6"/>
  <c r="G243" i="6"/>
  <c r="G244" i="6"/>
  <c r="G246" i="6"/>
  <c r="G248" i="6"/>
  <c r="G250" i="6"/>
  <c r="G251" i="6"/>
  <c r="G253" i="6"/>
  <c r="G260" i="6"/>
  <c r="G265" i="6"/>
  <c r="G266" i="6"/>
  <c r="G267" i="6"/>
  <c r="G268" i="6"/>
  <c r="G274" i="6"/>
  <c r="G275" i="6"/>
  <c r="G276" i="6"/>
  <c r="G277" i="6"/>
  <c r="G278" i="6"/>
  <c r="G279" i="6"/>
  <c r="G281" i="6"/>
  <c r="G282" i="6"/>
  <c r="G283" i="6"/>
  <c r="G284" i="6"/>
  <c r="G285" i="6"/>
  <c r="G286" i="6"/>
  <c r="G287" i="6"/>
  <c r="G289" i="6"/>
  <c r="G291" i="6"/>
  <c r="G295" i="6"/>
  <c r="G296" i="6"/>
  <c r="G297" i="6"/>
  <c r="G298" i="6"/>
  <c r="G302" i="6"/>
  <c r="G307" i="6"/>
  <c r="G308" i="6"/>
  <c r="G309" i="6"/>
  <c r="G310" i="6"/>
  <c r="G312" i="6"/>
  <c r="G314" i="6"/>
  <c r="G319" i="6"/>
  <c r="G320" i="6"/>
  <c r="G321" i="6"/>
  <c r="G322" i="6"/>
  <c r="G323" i="6"/>
  <c r="G324" i="6"/>
  <c r="G325" i="6"/>
  <c r="G327" i="6"/>
  <c r="G328" i="6"/>
  <c r="G329" i="6"/>
  <c r="G330" i="6"/>
  <c r="G332" i="6"/>
  <c r="G333" i="6"/>
  <c r="G334" i="6"/>
  <c r="G335" i="6"/>
  <c r="G336" i="6"/>
  <c r="G337" i="6"/>
  <c r="G338" i="6"/>
  <c r="G340" i="6"/>
  <c r="G344" i="6"/>
  <c r="G345" i="6"/>
  <c r="G347" i="6"/>
  <c r="G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8" i="6"/>
  <c r="F49" i="6"/>
  <c r="F50" i="6"/>
  <c r="F51" i="6"/>
  <c r="F52" i="6"/>
  <c r="F53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87" i="6"/>
  <c r="F88" i="6"/>
  <c r="F95" i="6"/>
  <c r="F96" i="6"/>
  <c r="F97" i="6"/>
  <c r="F98" i="6"/>
  <c r="F100" i="6"/>
  <c r="F101" i="6"/>
  <c r="F103" i="6"/>
  <c r="F104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90" i="6"/>
  <c r="F191" i="6"/>
  <c r="F196" i="6"/>
  <c r="F197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2" i="6"/>
  <c r="F263" i="6"/>
  <c r="F266" i="6"/>
  <c r="F267" i="6"/>
  <c r="F268" i="6"/>
  <c r="F270" i="6"/>
  <c r="F271" i="6"/>
  <c r="F272" i="6"/>
  <c r="F273" i="6"/>
  <c r="F281" i="6"/>
  <c r="F282" i="6"/>
  <c r="F283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2" i="6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" i="3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G57" i="2"/>
  <c r="G3" i="2"/>
  <c r="F4" i="2"/>
  <c r="F6" i="2"/>
  <c r="F7" i="2"/>
  <c r="F8" i="2"/>
  <c r="F9" i="2"/>
  <c r="F13" i="2"/>
  <c r="F14" i="2"/>
  <c r="F15" i="2"/>
  <c r="F16" i="2"/>
  <c r="F20" i="2"/>
  <c r="F21" i="2"/>
  <c r="F22" i="2"/>
  <c r="F24" i="2"/>
  <c r="F25" i="2"/>
  <c r="F26" i="2"/>
  <c r="F27" i="2"/>
  <c r="F28" i="2"/>
  <c r="F29" i="2"/>
  <c r="F30" i="2"/>
  <c r="F32" i="2"/>
  <c r="F33" i="2"/>
  <c r="F35" i="2"/>
  <c r="F36" i="2"/>
  <c r="F37" i="2"/>
  <c r="F39" i="2"/>
  <c r="F40" i="2"/>
  <c r="F41" i="2"/>
  <c r="F42" i="2"/>
  <c r="F45" i="2"/>
  <c r="F48" i="2"/>
  <c r="F49" i="2"/>
  <c r="F52" i="2"/>
  <c r="F54" i="2"/>
  <c r="F55" i="2"/>
  <c r="F57" i="2"/>
  <c r="F3" i="2"/>
  <c r="G4" i="1"/>
  <c r="G6" i="1"/>
  <c r="G9" i="1"/>
  <c r="G10" i="1"/>
  <c r="G12" i="1"/>
  <c r="G13" i="1"/>
  <c r="G15" i="1"/>
  <c r="G18" i="1"/>
  <c r="G19" i="1"/>
  <c r="G22" i="1"/>
  <c r="G23" i="1"/>
  <c r="G24" i="1"/>
  <c r="G26" i="1"/>
  <c r="G27" i="1"/>
  <c r="G28" i="1"/>
  <c r="G29" i="1"/>
  <c r="G31" i="1"/>
  <c r="G33" i="1"/>
  <c r="G35" i="1"/>
  <c r="G36" i="1"/>
  <c r="G41" i="1"/>
  <c r="G48" i="1"/>
  <c r="G57" i="1"/>
  <c r="G64" i="1"/>
  <c r="G65" i="1"/>
  <c r="G67" i="1"/>
  <c r="G68" i="1"/>
  <c r="G71" i="1"/>
  <c r="G72" i="1"/>
  <c r="G74" i="1"/>
  <c r="G75" i="1"/>
  <c r="G76" i="1"/>
  <c r="G78" i="1"/>
  <c r="G79" i="1"/>
  <c r="G83" i="1"/>
  <c r="G85" i="1"/>
  <c r="G86" i="1"/>
  <c r="G88" i="1"/>
  <c r="G3" i="1"/>
  <c r="F4" i="1"/>
  <c r="F6" i="1"/>
  <c r="F7" i="1"/>
  <c r="F8" i="1"/>
  <c r="F9" i="1"/>
  <c r="F10" i="1"/>
  <c r="F11" i="1"/>
  <c r="F18" i="1"/>
  <c r="F19" i="1"/>
  <c r="F20" i="1"/>
  <c r="F21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4" i="1"/>
  <c r="F78" i="1"/>
  <c r="F79" i="1"/>
  <c r="F82" i="1"/>
  <c r="F83" i="1"/>
  <c r="F84" i="1"/>
  <c r="F85" i="1"/>
  <c r="F86" i="1"/>
  <c r="F87" i="1"/>
  <c r="F88" i="1"/>
  <c r="F3" i="1"/>
</calcChain>
</file>

<file path=xl/sharedStrings.xml><?xml version="1.0" encoding="utf-8"?>
<sst xmlns="http://schemas.openxmlformats.org/spreadsheetml/2006/main" count="594" uniqueCount="179">
  <si>
    <t>Oznaka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</si>
  <si>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</si>
  <si>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</si>
  <si>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</si>
  <si>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</si>
  <si>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</si>
  <si>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</si>
  <si>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</si>
  <si>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</si>
  <si>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</si>
  <si>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</si>
  <si>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</si>
  <si>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</si>
  <si>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</si>
  <si>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</si>
  <si>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</si>
  <si>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</si>
  <si>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</si>
  <si>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</si>
  <si>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</si>
  <si>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</si>
  <si>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 Prihodi od prodaje nefinancijske imovine</t>
  </si>
  <si>
    <t>72 Prihodi od prodaje proizvedene dugotrajne imovine</t>
  </si>
  <si>
    <t>721 Prihodi od prodaje građevinskih objekata</t>
  </si>
  <si>
    <t>7212 Poslovni objekti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</si>
  <si>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</si>
  <si>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</si>
  <si>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</si>
  <si>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</si>
  <si>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</si>
  <si>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</si>
  <si>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</si>
  <si>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</si>
  <si>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</si>
  <si>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</si>
  <si>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</si>
  <si>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</si>
  <si>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</si>
  <si>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</si>
  <si>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</si>
  <si>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</si>
  <si>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</si>
  <si>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</si>
  <si>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</si>
  <si>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</si>
  <si>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</si>
  <si>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</si>
  <si>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</si>
  <si>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</si>
  <si>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</si>
  <si>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</si>
  <si>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</si>
  <si>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</si>
  <si>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</si>
  <si>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</si>
  <si>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</si>
  <si>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</si>
  <si>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</si>
  <si>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</si>
  <si>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</si>
  <si>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</si>
  <si>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</si>
  <si>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</si>
  <si>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</si>
  <si>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</si>
  <si>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</si>
  <si>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</si>
  <si>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</si>
  <si>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</si>
  <si>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</si>
  <si>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</si>
  <si>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</si>
  <si>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3812 Tekuće donacije u naravi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</si>
  <si>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</si>
  <si>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</si>
  <si>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</si>
  <si>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</si>
  <si>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</si>
  <si>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422 Postrojenja i oprema</t>
  </si>
  <si>
    <t>4221 Uredska oprema i namještaj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</si>
  <si>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</si>
  <si>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</si>
  <si>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</si>
  <si>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</si>
  <si>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</si>
  <si>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451 Dodatna ulaganja na građevinskim objektima</t>
  </si>
  <si>
    <t>4511 Dodatna ulaganja na građevinskim objektima</t>
  </si>
  <si>
    <t>SVEUKUPNO RASHODI</t>
  </si>
  <si>
    <t>711 Prihodi od nefinancijske imovine i nadoknade štete s osnova osiguranja</t>
  </si>
  <si>
    <t>503 POMOĆI IZ NENADLEŽNIH PRORAČUNA - KORISNICI</t>
  </si>
  <si>
    <t>05 Pomoći</t>
  </si>
  <si>
    <t>01 Opći prihodi i primici</t>
  </si>
  <si>
    <t>611 Donacije</t>
  </si>
  <si>
    <t>56 Fondovi EU-a</t>
  </si>
  <si>
    <t>512 Pomoći iz državnog proračuna - plaće MZOS</t>
  </si>
  <si>
    <t>434 PRIHOD ZA POSEBNE NAMJENE - korisnici</t>
  </si>
  <si>
    <t>432 PRIHODI ZA POSEBNE NAMJENE - korisnici</t>
  </si>
  <si>
    <t>03 Vlastiti prihodi</t>
  </si>
  <si>
    <t>09 OBRAZOVANJE</t>
  </si>
  <si>
    <t>0 Javnost</t>
  </si>
  <si>
    <t>8-25 OŠ PLAŠKI</t>
  </si>
  <si>
    <t>8 UPRAVNI ODJEL ZA ŠKOLSTVO</t>
  </si>
  <si>
    <t>SVEUKUPNO RASHODI I IZDACI</t>
  </si>
  <si>
    <t>Izdaci za otplatu glavnice primljenih kredita i zajmova</t>
  </si>
  <si>
    <t>Izdaci za fin. Imovinu i otplatu zajmova</t>
  </si>
  <si>
    <t>Namjenski primici od zaduživanja</t>
  </si>
  <si>
    <t>08</t>
  </si>
  <si>
    <t>Primici od zaduživanja</t>
  </si>
  <si>
    <t>Primici od fin. Imovine i zaduživanja</t>
  </si>
  <si>
    <t>Ind (6/5)</t>
  </si>
  <si>
    <t>Ind (6/3)</t>
  </si>
  <si>
    <t>Plan 2023.</t>
  </si>
  <si>
    <t>Naziv</t>
  </si>
  <si>
    <t>Razred/skupina/izvor</t>
  </si>
  <si>
    <t>B. RAČUN FINANCIRANJA</t>
  </si>
  <si>
    <t>I. OPĆI DIO</t>
  </si>
  <si>
    <t>0912 Osnovno obrazovanje</t>
  </si>
  <si>
    <t>A200200 MZOS- Plaće OŠ</t>
  </si>
  <si>
    <t>200 MZOS- Plaće OŠ</t>
  </si>
  <si>
    <t>0960 Dodatne usluge u obrazovanju</t>
  </si>
  <si>
    <t>A100176 Osiguravanje školske prehrane za djecu u riziku od siromaštva Karlovačke županije</t>
  </si>
  <si>
    <t>165 Osiguravanje školske prehrane za djecu u riziku od siromaštva Karlovačke županije</t>
  </si>
  <si>
    <t>A100128 Pomoćnici u nastavi OŠ i SŠ (EU projekt)</t>
  </si>
  <si>
    <t>158 Pomoćnici u nastavi OŠ i SŠ (EU projekt)</t>
  </si>
  <si>
    <t>T1000107 Školska prehrana učenika (standard)</t>
  </si>
  <si>
    <t>0911 Predškolsko obrazovanje</t>
  </si>
  <si>
    <t>A100217 PROGRAM PREDŠKOLSKOG ODGOJA</t>
  </si>
  <si>
    <t>A100191 Shema školskog voća, povrća i mlijeka</t>
  </si>
  <si>
    <t>A100175 Sufinanciranje programa predškole</t>
  </si>
  <si>
    <t>A100164 Stručno osposobljavanje bez zasnivanja radnog odnosa - korisnici</t>
  </si>
  <si>
    <t>A100162 Prijenos sredstava od nenadležnih proračuna</t>
  </si>
  <si>
    <t>A100161 Javne potrebe iznad standarda - OSTALO</t>
  </si>
  <si>
    <t>A100159 Javne potrebe iznad standarda - donacije</t>
  </si>
  <si>
    <t>A100142A Prihodi od nefinancijske imovine i nadoknade štete s osnova osiguranja</t>
  </si>
  <si>
    <t>A100041 Županijske javne potrebe OŠ</t>
  </si>
  <si>
    <t>140 Javne potrebe iznad zakonskog standarda</t>
  </si>
  <si>
    <t>A100042 Javne potrebe iznad standarda-vlastiti prihodi</t>
  </si>
  <si>
    <t>125 Program javnih potreba iznad standarda - vlastiti prihodi</t>
  </si>
  <si>
    <t>K100003 Nefinancijska imovina i investicijsko održavanje</t>
  </si>
  <si>
    <t>A100199 Prijevoz učenika OŠ</t>
  </si>
  <si>
    <t>A100035 Operativni plan tekućeg i investicijskog održavanja OŠ</t>
  </si>
  <si>
    <t>A100034A Odgojnoobrazovno, administrativno i tehničko osoblje - posebni dio</t>
  </si>
  <si>
    <t>A100034 Odgojnoobrazovno, administrativno i tehničko osoblje</t>
  </si>
  <si>
    <t>121 Zakonski standardi javnih ustanova OŠ</t>
  </si>
  <si>
    <t>Ostvareno 2022.</t>
  </si>
  <si>
    <t>III Rebalans</t>
  </si>
  <si>
    <t>Ostvarenje 2023</t>
  </si>
  <si>
    <t>Ostvareno 2022</t>
  </si>
  <si>
    <t>Ostvareno 2023.</t>
  </si>
  <si>
    <t>Indeks 5/2</t>
  </si>
  <si>
    <t>Indeks 5/4</t>
  </si>
  <si>
    <t xml:space="preserve">III rebalans </t>
  </si>
  <si>
    <t>Izvršenje 01.01.-31.12.2022</t>
  </si>
  <si>
    <t>III rebalans 2023</t>
  </si>
  <si>
    <t>izvršenje 01.01.-31.12.2023</t>
  </si>
  <si>
    <t xml:space="preserve">Ostvareno 2022. </t>
  </si>
  <si>
    <t>VIŠAK / MANJAK IZ PRETHODNE(IH) GODINE KOJI ĆE SE RASPOREDITI / POKRITI</t>
  </si>
  <si>
    <t>UKUPAN DONOS VIŠKA / MANJKA IZ PRETHODNE(IH) GODINE***</t>
  </si>
  <si>
    <t>Ind. (5/4)</t>
  </si>
  <si>
    <t>Ind. (5/2)</t>
  </si>
  <si>
    <t>C) PRENESENI VIŠAK ILI PRENESENI MANJAK I VIŠEGODIŠNJI PLAN URAVNOTEŽENJA</t>
  </si>
  <si>
    <t>NETO FINANCIRANJE</t>
  </si>
  <si>
    <t>IZDACI ZA FINANCIJSKU IMOVINU I OTPLATE ZAJMOVA</t>
  </si>
  <si>
    <t>PRIMICI OD FINANCIJSKE IMOVINE I ZADUŽIVANJA</t>
  </si>
  <si>
    <t>B) SAŽETAK RAČUNA FINANCIRANJA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</si>
  <si>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</si>
  <si>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</si>
  <si>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</si>
  <si>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</si>
  <si>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</si>
  <si>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</si>
  <si>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</si>
  <si>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A) SAŽETAK RAČUNA PRIHODA I RASHODA</t>
  </si>
  <si>
    <t>Izvršenje 01.01.2023.-31.12.2023.</t>
  </si>
  <si>
    <t>Izvršenje 01.01.-31.12.2023</t>
  </si>
  <si>
    <t>Izvršenje 01.01.2022.-31.12.2023.</t>
  </si>
  <si>
    <t>Izvršenje 01.01.2022.-31.12.2022.</t>
  </si>
  <si>
    <t>IZVJEŠTAJ O IZVRŠENJU GODIŠNJEG IZVJEŠTAJA IZVRŠENJA FINANCIJSKOG PLANA OSNOVNE ŠKOLE PLAŠKI ZA RAZDOBLJE 01.01.2023.-31.12.2023.</t>
  </si>
  <si>
    <t>IZVJEŠTAJ O IZVRŠENJU GODIŠNJEG IZVJEŠTAJA FINANCIJSKOG PLANA OSNOVNE ŠKOLE PLAŠKI ZA RAZDOBLJE 01.01.-31.12.2023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</si>
</sst>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8B4513"/>
      <name val="Arial"/>
      <family val="2"/>
      <charset val="238"/>
    </font>
    <font>
      <b/>
      <sz val="7"/>
      <color rgb="FF000000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0" fontId="6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9" fillId="5" borderId="4" applyNumberFormat="0" applyAlignment="0" applyProtection="0"/>
    <xf numFmtId="0" fontId="1" fillId="0" borderId="0"/>
  </cellStyleXfs>
  <cellXfs count="142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19" fillId="33" borderId="0" xfId="0" applyFont="1" applyFill="1"/>
    <xf numFmtId="0" fontId="21" fillId="33" borderId="11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wrapText="1"/>
    </xf>
    <xf numFmtId="4" fontId="21" fillId="33" borderId="11" xfId="0" applyNumberFormat="1" applyFont="1" applyFill="1" applyBorder="1" applyAlignment="1">
      <alignment horizontal="right" wrapText="1"/>
    </xf>
    <xf numFmtId="0" fontId="21" fillId="33" borderId="11" xfId="0" applyFont="1" applyFill="1" applyBorder="1" applyAlignment="1">
      <alignment horizontal="right" wrapText="1"/>
    </xf>
    <xf numFmtId="0" fontId="0" fillId="34" borderId="0" xfId="0" applyFill="1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35" borderId="12" xfId="0" applyFill="1" applyBorder="1"/>
    <xf numFmtId="0" fontId="0" fillId="35" borderId="12" xfId="0" applyFill="1" applyBorder="1" applyAlignment="1">
      <alignment wrapText="1"/>
    </xf>
    <xf numFmtId="49" fontId="0" fillId="35" borderId="12" xfId="0" applyNumberFormat="1" applyFill="1" applyBorder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left" wrapText="1"/>
    </xf>
    <xf numFmtId="4" fontId="21" fillId="34" borderId="11" xfId="0" applyNumberFormat="1" applyFont="1" applyFill="1" applyBorder="1" applyAlignment="1">
      <alignment horizontal="right" wrapText="1"/>
    </xf>
    <xf numFmtId="0" fontId="22" fillId="34" borderId="11" xfId="0" applyFont="1" applyFill="1" applyBorder="1" applyAlignment="1">
      <alignment horizontal="left" wrapText="1"/>
    </xf>
    <xf numFmtId="4" fontId="22" fillId="34" borderId="11" xfId="0" applyNumberFormat="1" applyFont="1" applyFill="1" applyBorder="1" applyAlignment="1">
      <alignment horizontal="right" wrapText="1"/>
    </xf>
    <xf numFmtId="0" fontId="22" fillId="34" borderId="11" xfId="0" applyFont="1" applyFill="1" applyBorder="1" applyAlignment="1">
      <alignment horizontal="right" wrapText="1"/>
    </xf>
    <xf numFmtId="0" fontId="22" fillId="34" borderId="11" xfId="0" applyFont="1" applyFill="1" applyBorder="1" applyAlignment="1">
      <alignment wrapText="1"/>
    </xf>
    <xf numFmtId="0" fontId="19" fillId="34" borderId="0" xfId="0" applyFont="1" applyFill="1"/>
    <xf numFmtId="0" fontId="24" fillId="34" borderId="11" xfId="0" applyFont="1" applyFill="1" applyBorder="1" applyAlignment="1">
      <alignment horizontal="left" wrapText="1"/>
    </xf>
    <xf numFmtId="4" fontId="24" fillId="34" borderId="11" xfId="0" applyNumberFormat="1" applyFont="1" applyFill="1" applyBorder="1" applyAlignment="1">
      <alignment horizontal="right" wrapText="1"/>
    </xf>
    <xf numFmtId="0" fontId="21" fillId="34" borderId="11" xfId="0" applyFont="1" applyFill="1" applyBorder="1" applyAlignment="1">
      <alignment wrapText="1"/>
    </xf>
    <xf numFmtId="0" fontId="21" fillId="34" borderId="11" xfId="0" applyFont="1" applyFill="1" applyBorder="1" applyAlignment="1">
      <alignment horizontal="right" wrapText="1"/>
    </xf>
    <xf numFmtId="0" fontId="24" fillId="34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horizontal="right" wrapText="1"/>
    </xf>
    <xf numFmtId="0" fontId="18" fillId="34" borderId="0" xfId="0" applyFont="1" applyFill="1"/>
    <xf numFmtId="0" fontId="20" fillId="34" borderId="13" xfId="0" applyFont="1" applyFill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horizontal="right" wrapText="1"/>
    </xf>
    <xf numFmtId="4" fontId="24" fillId="34" borderId="14" xfId="0" applyNumberFormat="1" applyFont="1" applyFill="1" applyBorder="1" applyAlignment="1">
      <alignment horizontal="right" wrapText="1"/>
    </xf>
    <xf numFmtId="4" fontId="22" fillId="34" borderId="14" xfId="0" applyNumberFormat="1" applyFont="1" applyFill="1" applyBorder="1" applyAlignment="1">
      <alignment horizontal="right" wrapText="1"/>
    </xf>
    <xf numFmtId="0" fontId="21" fillId="34" borderId="14" xfId="0" applyFont="1" applyFill="1" applyBorder="1" applyAlignment="1">
      <alignment horizontal="right" wrapText="1"/>
    </xf>
    <xf numFmtId="0" fontId="21" fillId="34" borderId="14" xfId="0" applyFont="1" applyFill="1" applyBorder="1" applyAlignment="1">
      <alignment wrapText="1"/>
    </xf>
    <xf numFmtId="0" fontId="22" fillId="34" borderId="14" xfId="0" applyFont="1" applyFill="1" applyBorder="1" applyAlignment="1">
      <alignment horizontal="right" wrapText="1"/>
    </xf>
    <xf numFmtId="0" fontId="24" fillId="34" borderId="14" xfId="0" applyFont="1" applyFill="1" applyBorder="1" applyAlignment="1">
      <alignment wrapText="1"/>
    </xf>
    <xf numFmtId="0" fontId="22" fillId="34" borderId="14" xfId="0" applyFont="1" applyFill="1" applyBorder="1" applyAlignment="1">
      <alignment wrapText="1"/>
    </xf>
    <xf numFmtId="0" fontId="24" fillId="34" borderId="14" xfId="0" applyFont="1" applyFill="1" applyBorder="1" applyAlignment="1">
      <alignment horizontal="right" wrapText="1"/>
    </xf>
    <xf numFmtId="0" fontId="25" fillId="34" borderId="15" xfId="0" applyFont="1" applyFill="1" applyBorder="1"/>
    <xf numFmtId="0" fontId="20" fillId="0" borderId="13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wrapText="1"/>
    </xf>
    <xf numFmtId="4" fontId="21" fillId="33" borderId="14" xfId="0" applyNumberFormat="1" applyFont="1" applyFill="1" applyBorder="1" applyAlignment="1">
      <alignment horizontal="right" wrapText="1"/>
    </xf>
    <xf numFmtId="0" fontId="21" fillId="33" borderId="14" xfId="0" applyFont="1" applyFill="1" applyBorder="1" applyAlignment="1">
      <alignment horizontal="right" wrapText="1"/>
    </xf>
    <xf numFmtId="0" fontId="19" fillId="33" borderId="16" xfId="0" applyFont="1" applyFill="1" applyBorder="1"/>
    <xf numFmtId="0" fontId="25" fillId="0" borderId="15" xfId="0" applyFont="1" applyBorder="1"/>
    <xf numFmtId="0" fontId="18" fillId="0" borderId="0" xfId="0" applyFont="1" applyBorder="1"/>
    <xf numFmtId="2" fontId="21" fillId="33" borderId="12" xfId="0" applyNumberFormat="1" applyFont="1" applyFill="1" applyBorder="1"/>
    <xf numFmtId="0" fontId="20" fillId="34" borderId="15" xfId="0" applyFont="1" applyFill="1" applyBorder="1"/>
    <xf numFmtId="2" fontId="21" fillId="34" borderId="16" xfId="0" applyNumberFormat="1" applyFont="1" applyFill="1" applyBorder="1"/>
    <xf numFmtId="0" fontId="18" fillId="34" borderId="0" xfId="0" applyFont="1" applyFill="1" applyBorder="1"/>
    <xf numFmtId="2" fontId="21" fillId="34" borderId="12" xfId="0" applyNumberFormat="1" applyFont="1" applyFill="1" applyBorder="1"/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42" applyFont="1"/>
    <xf numFmtId="4" fontId="26" fillId="0" borderId="0" xfId="42" applyNumberFormat="1" applyFont="1"/>
    <xf numFmtId="4" fontId="27" fillId="0" borderId="0" xfId="42" applyNumberFormat="1" applyFont="1" applyBorder="1" applyAlignment="1">
      <alignment horizontal="right"/>
    </xf>
    <xf numFmtId="0" fontId="28" fillId="0" borderId="0" xfId="42" applyNumberFormat="1" applyFont="1" applyFill="1" applyBorder="1" applyAlignment="1" applyProtection="1">
      <alignment wrapText="1"/>
    </xf>
    <xf numFmtId="0" fontId="29" fillId="0" borderId="0" xfId="42" quotePrefix="1" applyNumberFormat="1" applyFont="1" applyFill="1" applyBorder="1" applyAlignment="1" applyProtection="1">
      <alignment horizontal="left" wrapText="1"/>
    </xf>
    <xf numFmtId="2" fontId="23" fillId="36" borderId="12" xfId="42" applyNumberFormat="1" applyFont="1" applyFill="1" applyBorder="1"/>
    <xf numFmtId="0" fontId="23" fillId="36" borderId="12" xfId="42" applyFont="1" applyFill="1" applyBorder="1"/>
    <xf numFmtId="4" fontId="30" fillId="36" borderId="12" xfId="42" applyNumberFormat="1" applyFont="1" applyFill="1" applyBorder="1" applyAlignment="1">
      <alignment horizontal="left"/>
    </xf>
    <xf numFmtId="4" fontId="27" fillId="36" borderId="17" xfId="42" quotePrefix="1" applyNumberFormat="1" applyFont="1" applyFill="1" applyBorder="1" applyAlignment="1">
      <alignment horizontal="left"/>
    </xf>
    <xf numFmtId="4" fontId="27" fillId="36" borderId="18" xfId="42" applyNumberFormat="1" applyFont="1" applyFill="1" applyBorder="1" applyAlignment="1" applyProtection="1">
      <alignment horizontal="left" vertical="center" wrapText="1"/>
    </xf>
    <xf numFmtId="0" fontId="27" fillId="36" borderId="19" xfId="42" applyNumberFormat="1" applyFont="1" applyFill="1" applyBorder="1" applyAlignment="1" applyProtection="1">
      <alignment horizontal="left" vertical="center" wrapText="1"/>
    </xf>
    <xf numFmtId="0" fontId="27" fillId="36" borderId="18" xfId="42" applyNumberFormat="1" applyFont="1" applyFill="1" applyBorder="1" applyAlignment="1" applyProtection="1">
      <alignment horizontal="left" vertical="center" wrapText="1"/>
    </xf>
    <xf numFmtId="0" fontId="27" fillId="36" borderId="17" xfId="42" applyNumberFormat="1" applyFont="1" applyFill="1" applyBorder="1" applyAlignment="1" applyProtection="1">
      <alignment horizontal="left" vertical="center" wrapText="1"/>
    </xf>
    <xf numFmtId="0" fontId="26" fillId="37" borderId="12" xfId="42" applyFont="1" applyFill="1" applyBorder="1" applyAlignment="1">
      <alignment horizontal="left"/>
    </xf>
    <xf numFmtId="4" fontId="27" fillId="37" borderId="17" xfId="42" quotePrefix="1" applyNumberFormat="1" applyFont="1" applyFill="1" applyBorder="1" applyAlignment="1">
      <alignment horizontal="left"/>
    </xf>
    <xf numFmtId="0" fontId="27" fillId="37" borderId="18" xfId="42" applyNumberFormat="1" applyFont="1" applyFill="1" applyBorder="1" applyAlignment="1" applyProtection="1">
      <alignment horizontal="left" vertical="center" wrapText="1"/>
    </xf>
    <xf numFmtId="0" fontId="27" fillId="37" borderId="19" xfId="42" applyNumberFormat="1" applyFont="1" applyFill="1" applyBorder="1" applyAlignment="1" applyProtection="1">
      <alignment horizontal="left" vertical="center" wrapText="1"/>
    </xf>
    <xf numFmtId="0" fontId="27" fillId="37" borderId="18" xfId="42" applyNumberFormat="1" applyFont="1" applyFill="1" applyBorder="1" applyAlignment="1" applyProtection="1">
      <alignment horizontal="left" vertical="center" wrapText="1"/>
    </xf>
    <xf numFmtId="0" fontId="27" fillId="37" borderId="17" xfId="42" applyNumberFormat="1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>
      <alignment horizontal="left"/>
    </xf>
    <xf numFmtId="0" fontId="23" fillId="0" borderId="12" xfId="42" applyFont="1" applyBorder="1" applyAlignment="1">
      <alignment horizontal="left" wrapText="1"/>
    </xf>
    <xf numFmtId="4" fontId="27" fillId="34" borderId="17" xfId="42" applyNumberFormat="1" applyFont="1" applyFill="1" applyBorder="1" applyAlignment="1" applyProtection="1">
      <alignment horizontal="left" vertical="center" wrapText="1"/>
    </xf>
    <xf numFmtId="4" fontId="27" fillId="34" borderId="12" xfId="42" applyNumberFormat="1" applyFont="1" applyFill="1" applyBorder="1" applyAlignment="1" applyProtection="1">
      <alignment horizontal="left" vertical="center" wrapText="1"/>
    </xf>
    <xf numFmtId="0" fontId="27" fillId="0" borderId="18" xfId="42" quotePrefix="1" applyNumberFormat="1" applyFont="1" applyFill="1" applyBorder="1" applyAlignment="1" applyProtection="1">
      <alignment horizontal="left" wrapText="1"/>
    </xf>
    <xf numFmtId="0" fontId="27" fillId="0" borderId="18" xfId="42" quotePrefix="1" applyNumberFormat="1" applyFont="1" applyFill="1" applyBorder="1" applyAlignment="1" applyProtection="1">
      <alignment horizontal="left"/>
    </xf>
    <xf numFmtId="0" fontId="27" fillId="0" borderId="18" xfId="42" quotePrefix="1" applyFont="1" applyBorder="1" applyAlignment="1">
      <alignment horizontal="left" wrapText="1"/>
    </xf>
    <xf numFmtId="0" fontId="27" fillId="0" borderId="17" xfId="42" quotePrefix="1" applyFont="1" applyBorder="1" applyAlignment="1">
      <alignment horizontal="left" wrapText="1"/>
    </xf>
    <xf numFmtId="0" fontId="26" fillId="0" borderId="0" xfId="42" applyFont="1" applyAlignment="1">
      <alignment horizontal="left"/>
    </xf>
    <xf numFmtId="4" fontId="31" fillId="0" borderId="0" xfId="42" applyNumberFormat="1" applyFont="1" applyFill="1" applyBorder="1" applyAlignment="1" applyProtection="1">
      <alignment horizontal="left" vertical="center" wrapText="1"/>
    </xf>
    <xf numFmtId="0" fontId="31" fillId="0" borderId="0" xfId="42" applyNumberFormat="1" applyFont="1" applyFill="1" applyBorder="1" applyAlignment="1" applyProtection="1">
      <alignment horizontal="left" vertical="center" wrapText="1"/>
    </xf>
    <xf numFmtId="0" fontId="27" fillId="0" borderId="0" xfId="42" quotePrefix="1" applyNumberFormat="1" applyFont="1" applyFill="1" applyBorder="1" applyAlignment="1" applyProtection="1">
      <alignment horizontal="left" vertical="center" wrapText="1"/>
    </xf>
    <xf numFmtId="0" fontId="26" fillId="0" borderId="0" xfId="42" applyFont="1" applyAlignment="1">
      <alignment horizontal="left" wrapText="1"/>
    </xf>
    <xf numFmtId="0" fontId="27" fillId="0" borderId="0" xfId="42" applyNumberFormat="1" applyFont="1" applyFill="1" applyBorder="1" applyAlignment="1" applyProtection="1">
      <alignment horizontal="left" vertical="center" wrapText="1"/>
    </xf>
    <xf numFmtId="4" fontId="27" fillId="36" borderId="12" xfId="42" applyNumberFormat="1" applyFont="1" applyFill="1" applyBorder="1" applyAlignment="1">
      <alignment horizontal="left"/>
    </xf>
    <xf numFmtId="2" fontId="29" fillId="36" borderId="12" xfId="42" applyNumberFormat="1" applyFont="1" applyFill="1" applyBorder="1" applyAlignment="1" applyProtection="1">
      <alignment horizontal="left" vertical="center" wrapText="1"/>
    </xf>
    <xf numFmtId="0" fontId="28" fillId="36" borderId="12" xfId="42" applyNumberFormat="1" applyFont="1" applyFill="1" applyBorder="1" applyAlignment="1" applyProtection="1">
      <alignment horizontal="left" vertical="center" wrapText="1"/>
    </xf>
    <xf numFmtId="0" fontId="29" fillId="36" borderId="12" xfId="42" quotePrefix="1" applyNumberFormat="1" applyFont="1" applyFill="1" applyBorder="1" applyAlignment="1" applyProtection="1">
      <alignment horizontal="left" vertical="center" wrapText="1"/>
    </xf>
    <xf numFmtId="4" fontId="27" fillId="0" borderId="12" xfId="42" applyNumberFormat="1" applyFont="1" applyBorder="1" applyAlignment="1">
      <alignment horizontal="left"/>
    </xf>
    <xf numFmtId="2" fontId="29" fillId="0" borderId="12" xfId="42" applyNumberFormat="1" applyFont="1" applyFill="1" applyBorder="1" applyAlignment="1" applyProtection="1">
      <alignment horizontal="left" vertical="center" wrapText="1"/>
    </xf>
    <xf numFmtId="0" fontId="28" fillId="0" borderId="12" xfId="42" applyNumberFormat="1" applyFont="1" applyFill="1" applyBorder="1" applyAlignment="1" applyProtection="1">
      <alignment horizontal="left" vertical="center" wrapText="1"/>
    </xf>
    <xf numFmtId="0" fontId="29" fillId="0" borderId="12" xfId="42" applyNumberFormat="1" applyFont="1" applyFill="1" applyBorder="1" applyAlignment="1" applyProtection="1">
      <alignment horizontal="left" vertical="center" wrapText="1"/>
    </xf>
    <xf numFmtId="0" fontId="27" fillId="0" borderId="12" xfId="42" quotePrefix="1" applyNumberFormat="1" applyFont="1" applyFill="1" applyBorder="1" applyAlignment="1" applyProtection="1">
      <alignment horizontal="left" wrapText="1"/>
    </xf>
    <xf numFmtId="0" fontId="27" fillId="0" borderId="12" xfId="42" quotePrefix="1" applyNumberFormat="1" applyFont="1" applyFill="1" applyBorder="1" applyAlignment="1" applyProtection="1">
      <alignment horizontal="left"/>
    </xf>
    <xf numFmtId="0" fontId="27" fillId="0" borderId="12" xfId="42" quotePrefix="1" applyFont="1" applyBorder="1" applyAlignment="1">
      <alignment horizontal="left" wrapText="1"/>
    </xf>
    <xf numFmtId="0" fontId="27" fillId="0" borderId="0" xfId="42" applyNumberFormat="1" applyFont="1" applyFill="1" applyBorder="1" applyAlignment="1" applyProtection="1">
      <alignment horizontal="left" vertical="center" wrapText="1"/>
    </xf>
    <xf numFmtId="2" fontId="23" fillId="38" borderId="12" xfId="42" applyNumberFormat="1" applyFont="1" applyFill="1" applyBorder="1" applyAlignment="1">
      <alignment horizontal="left" vertical="center"/>
    </xf>
    <xf numFmtId="4" fontId="27" fillId="38" borderId="12" xfId="42" applyNumberFormat="1" applyFont="1" applyFill="1" applyBorder="1" applyAlignment="1">
      <alignment horizontal="left" vertical="center"/>
    </xf>
    <xf numFmtId="4" fontId="27" fillId="39" borderId="12" xfId="42" applyNumberFormat="1" applyFont="1" applyFill="1" applyBorder="1" applyAlignment="1">
      <alignment horizontal="left" vertical="center"/>
    </xf>
    <xf numFmtId="4" fontId="29" fillId="39" borderId="12" xfId="42" applyNumberFormat="1" applyFont="1" applyFill="1" applyBorder="1" applyAlignment="1" applyProtection="1">
      <alignment horizontal="left" vertical="center" wrapText="1"/>
    </xf>
    <xf numFmtId="0" fontId="29" fillId="39" borderId="12" xfId="42" quotePrefix="1" applyNumberFormat="1" applyFont="1" applyFill="1" applyBorder="1" applyAlignment="1" applyProtection="1">
      <alignment horizontal="left" vertical="center" wrapText="1"/>
    </xf>
    <xf numFmtId="2" fontId="23" fillId="34" borderId="12" xfId="42" applyNumberFormat="1" applyFont="1" applyFill="1" applyBorder="1" applyAlignment="1">
      <alignment horizontal="left" vertical="center"/>
    </xf>
    <xf numFmtId="4" fontId="23" fillId="0" borderId="12" xfId="42" applyNumberFormat="1" applyFont="1" applyBorder="1" applyAlignment="1">
      <alignment horizontal="left" vertical="center"/>
    </xf>
    <xf numFmtId="4" fontId="27" fillId="0" borderId="12" xfId="42" applyNumberFormat="1" applyFont="1" applyBorder="1" applyAlignment="1">
      <alignment horizontal="left" vertical="center"/>
    </xf>
    <xf numFmtId="4" fontId="27" fillId="0" borderId="12" xfId="42" applyNumberFormat="1" applyFont="1" applyFill="1" applyBorder="1" applyAlignment="1">
      <alignment horizontal="left" vertical="center"/>
    </xf>
    <xf numFmtId="4" fontId="29" fillId="0" borderId="12" xfId="42" applyNumberFormat="1" applyFont="1" applyFill="1" applyBorder="1" applyAlignment="1" applyProtection="1">
      <alignment horizontal="left" vertical="center"/>
    </xf>
    <xf numFmtId="0" fontId="29" fillId="0" borderId="12" xfId="42" quotePrefix="1" applyFont="1" applyBorder="1" applyAlignment="1">
      <alignment horizontal="left" vertical="center"/>
    </xf>
    <xf numFmtId="4" fontId="29" fillId="0" borderId="12" xfId="42" applyNumberFormat="1" applyFont="1" applyFill="1" applyBorder="1" applyAlignment="1" applyProtection="1">
      <alignment horizontal="left" vertical="center" wrapText="1"/>
    </xf>
    <xf numFmtId="0" fontId="29" fillId="0" borderId="12" xfId="42" quotePrefix="1" applyNumberFormat="1" applyFont="1" applyFill="1" applyBorder="1" applyAlignment="1" applyProtection="1">
      <alignment horizontal="left" vertical="center" wrapText="1"/>
    </xf>
    <xf numFmtId="4" fontId="29" fillId="39" borderId="12" xfId="42" applyNumberFormat="1" applyFont="1" applyFill="1" applyBorder="1" applyAlignment="1" applyProtection="1">
      <alignment horizontal="left" vertical="center"/>
    </xf>
    <xf numFmtId="0" fontId="28" fillId="39" borderId="12" xfId="42" applyNumberFormat="1" applyFont="1" applyFill="1" applyBorder="1" applyAlignment="1" applyProtection="1">
      <alignment horizontal="left" vertical="center"/>
    </xf>
    <xf numFmtId="0" fontId="28" fillId="36" borderId="12" xfId="42" applyNumberFormat="1" applyFont="1" applyFill="1" applyBorder="1" applyAlignment="1" applyProtection="1">
      <alignment horizontal="left" vertical="center"/>
    </xf>
    <xf numFmtId="0" fontId="29" fillId="36" borderId="12" xfId="42" applyFont="1" applyFill="1" applyBorder="1" applyAlignment="1">
      <alignment horizontal="left" vertical="center"/>
    </xf>
    <xf numFmtId="0" fontId="23" fillId="34" borderId="12" xfId="42" applyFont="1" applyFill="1" applyBorder="1" applyAlignment="1">
      <alignment horizontal="left" vertical="center"/>
    </xf>
    <xf numFmtId="2" fontId="23" fillId="0" borderId="12" xfId="42" applyNumberFormat="1" applyFont="1" applyBorder="1" applyAlignment="1">
      <alignment horizontal="left" vertical="center"/>
    </xf>
    <xf numFmtId="2" fontId="29" fillId="0" borderId="12" xfId="42" applyNumberFormat="1" applyFont="1" applyFill="1" applyBorder="1" applyAlignment="1" applyProtection="1">
      <alignment horizontal="left" vertical="center"/>
    </xf>
    <xf numFmtId="0" fontId="29" fillId="0" borderId="12" xfId="42" quotePrefix="1" applyFont="1" applyFill="1" applyBorder="1" applyAlignment="1">
      <alignment horizontal="left" vertical="center"/>
    </xf>
    <xf numFmtId="0" fontId="23" fillId="38" borderId="12" xfId="42" applyFont="1" applyFill="1" applyBorder="1" applyAlignment="1">
      <alignment horizontal="left" vertical="center"/>
    </xf>
    <xf numFmtId="0" fontId="29" fillId="39" borderId="12" xfId="42" applyNumberFormat="1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>
      <alignment vertical="center"/>
    </xf>
    <xf numFmtId="0" fontId="23" fillId="0" borderId="12" xfId="42" applyFont="1" applyBorder="1" applyAlignment="1">
      <alignment vertical="center" wrapText="1"/>
    </xf>
    <xf numFmtId="4" fontId="27" fillId="34" borderId="12" xfId="42" applyNumberFormat="1" applyFont="1" applyFill="1" applyBorder="1" applyAlignment="1" applyProtection="1">
      <alignment horizontal="center" vertical="center" wrapText="1"/>
    </xf>
    <xf numFmtId="0" fontId="27" fillId="0" borderId="12" xfId="42" quotePrefix="1" applyNumberFormat="1" applyFont="1" applyFill="1" applyBorder="1" applyAlignment="1" applyProtection="1">
      <alignment horizontal="left" vertical="center" wrapText="1"/>
    </xf>
    <xf numFmtId="0" fontId="27" fillId="0" borderId="12" xfId="42" quotePrefix="1" applyNumberFormat="1" applyFont="1" applyFill="1" applyBorder="1" applyAlignment="1" applyProtection="1">
      <alignment horizontal="left" vertical="center"/>
    </xf>
    <xf numFmtId="0" fontId="27" fillId="0" borderId="12" xfId="42" quotePrefix="1" applyFont="1" applyBorder="1" applyAlignment="1">
      <alignment horizontal="center" vertical="center" wrapText="1"/>
    </xf>
    <xf numFmtId="0" fontId="27" fillId="0" borderId="12" xfId="42" quotePrefix="1" applyFont="1" applyBorder="1" applyAlignment="1">
      <alignment horizontal="left" vertical="center" wrapText="1"/>
    </xf>
    <xf numFmtId="4" fontId="23" fillId="0" borderId="20" xfId="42" applyNumberFormat="1" applyFont="1" applyBorder="1" applyAlignment="1">
      <alignment horizontal="center" vertical="center"/>
    </xf>
    <xf numFmtId="0" fontId="27" fillId="0" borderId="20" xfId="42" applyNumberFormat="1" applyFont="1" applyFill="1" applyBorder="1" applyAlignment="1" applyProtection="1">
      <alignment horizontal="center" vertical="center" wrapText="1"/>
    </xf>
    <xf numFmtId="0" fontId="31" fillId="0" borderId="0" xfId="42" applyNumberFormat="1" applyFont="1" applyFill="1" applyBorder="1" applyAlignment="1" applyProtection="1">
      <alignment wrapText="1"/>
    </xf>
    <xf numFmtId="0" fontId="27" fillId="0" borderId="0" xfId="42" applyNumberFormat="1" applyFont="1" applyFill="1" applyBorder="1" applyAlignment="1" applyProtection="1">
      <alignment horizontal="left" wrapText="1"/>
    </xf>
    <xf numFmtId="0" fontId="26" fillId="0" borderId="0" xfId="42" applyFont="1" applyAlignment="1">
      <alignment wrapText="1"/>
    </xf>
    <xf numFmtId="0" fontId="27" fillId="0" borderId="0" xfId="42" applyNumberFormat="1" applyFont="1" applyFill="1" applyBorder="1" applyAlignment="1" applyProtection="1">
      <alignment horizontal="center" vertical="center" wrapText="1"/>
    </xf>
    <xf numFmtId="4" fontId="27" fillId="0" borderId="0" xfId="42" applyNumberFormat="1" applyFont="1" applyFill="1" applyBorder="1" applyAlignment="1" applyProtection="1">
      <alignment horizontal="center" vertical="center" wrapText="1"/>
    </xf>
    <xf numFmtId="0" fontId="27" fillId="0" borderId="0" xfId="42" applyNumberFormat="1" applyFont="1" applyFill="1" applyBorder="1" applyAlignment="1" applyProtection="1">
      <alignment horizontal="center" vertical="center" wrapText="1"/>
    </xf>
  </cellXfs>
  <cellStyles count="43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19" builtinId="10" customBuiltin="1"/>
    <cellStyle name="Dobro" xfId="20" builtinId="26" customBuiltin="1"/>
    <cellStyle name="Isticanje1" xfId="21" builtinId="29" customBuiltin="1"/>
    <cellStyle name="Isticanje2" xfId="22" builtinId="33" customBuiltin="1"/>
    <cellStyle name="Isticanje3" xfId="23" builtinId="37" customBuiltin="1"/>
    <cellStyle name="Isticanje4" xfId="24" builtinId="41" customBuiltin="1"/>
    <cellStyle name="Isticanje5" xfId="25" builtinId="45" customBuiltin="1"/>
    <cellStyle name="Isticanje6" xfId="26" builtinId="49" customBuiltin="1"/>
    <cellStyle name="Izlaz" xfId="27" builtinId="21" customBuiltin="1"/>
    <cellStyle name="Izračun" xfId="28" builtinId="22" customBuiltin="1"/>
    <cellStyle name="Loše" xfId="29" builtinId="27" customBuiltin="1"/>
    <cellStyle name="Naslov" xfId="30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eutralno" xfId="35" builtinId="28" customBuiltin="1"/>
    <cellStyle name="Normalno" xfId="0" builtinId="0"/>
    <cellStyle name="Normalno 3" xfId="42"/>
    <cellStyle name="Povezana ćelija" xfId="36" builtinId="24" customBuiltin="1"/>
    <cellStyle name="Provjera ćelije" xfId="37" builtinId="23" customBuiltin="1"/>
    <cellStyle name="Tekst objašnjenja" xfId="38" builtinId="53" customBuiltin="1"/>
    <cellStyle name="Tekst upozorenja" xfId="39" builtinId="11" customBuiltin="1"/>
    <cellStyle name="Ukupni zbroj" xfId="40" builtinId="25" customBuiltin="1"/>
    <cellStyle name="Unos" xfId="41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sqref="A1:G1"/>
    </sheetView>
  </sheetViews>
  <sheetFormatPr defaultColWidth="9.109375" defaultRowHeight="15.6" x14ac:dyDescent="0.3"/>
  <cols>
    <col min="1" max="4" width="9.109375" style="59"/>
    <col min="5" max="6" width="25.33203125" style="59" customWidth="1"/>
    <col min="7" max="7" width="25.33203125" style="60" customWidth="1"/>
    <col min="8" max="8" width="20.33203125" style="59" customWidth="1"/>
    <col min="9" max="9" width="17" style="59" customWidth="1"/>
    <col min="10" max="16384" width="9.109375" style="59"/>
  </cols>
  <sheetData>
    <row r="1" spans="1:11" ht="42" customHeight="1" x14ac:dyDescent="0.3">
      <c r="A1" s="139" t="s">
        <v>177</v>
      </c>
      <c r="B1" s="139"/>
      <c r="C1" s="139"/>
      <c r="D1" s="139"/>
      <c r="E1" s="139"/>
      <c r="F1" s="139"/>
      <c r="G1" s="139"/>
    </row>
    <row r="2" spans="1:11" ht="18" customHeight="1" x14ac:dyDescent="0.3">
      <c r="A2" s="141"/>
      <c r="B2" s="141"/>
      <c r="C2" s="141"/>
      <c r="D2" s="141"/>
      <c r="E2" s="141"/>
      <c r="F2" s="141"/>
      <c r="G2" s="140"/>
    </row>
    <row r="3" spans="1:11" x14ac:dyDescent="0.3">
      <c r="A3" s="139" t="s">
        <v>115</v>
      </c>
      <c r="B3" s="139"/>
      <c r="C3" s="139"/>
      <c r="D3" s="139"/>
      <c r="E3" s="139"/>
      <c r="F3" s="139"/>
      <c r="G3" s="139"/>
    </row>
    <row r="4" spans="1:11" x14ac:dyDescent="0.3">
      <c r="A4" s="141"/>
      <c r="B4" s="141"/>
      <c r="C4" s="141"/>
      <c r="D4" s="141"/>
      <c r="E4" s="141"/>
      <c r="F4" s="141"/>
      <c r="G4" s="140"/>
    </row>
    <row r="5" spans="1:11" ht="18" customHeight="1" x14ac:dyDescent="0.3">
      <c r="A5" s="139" t="s">
        <v>172</v>
      </c>
      <c r="B5" s="138"/>
      <c r="C5" s="138"/>
      <c r="D5" s="138"/>
      <c r="E5" s="138"/>
      <c r="F5" s="138"/>
      <c r="G5" s="138"/>
    </row>
    <row r="6" spans="1:11" x14ac:dyDescent="0.3">
      <c r="A6" s="137"/>
      <c r="B6" s="136"/>
      <c r="C6" s="136"/>
      <c r="D6" s="136"/>
      <c r="E6" s="135"/>
      <c r="F6" s="135"/>
      <c r="G6" s="134"/>
    </row>
    <row r="7" spans="1:11" ht="35.4" customHeight="1" x14ac:dyDescent="0.3">
      <c r="A7" s="133"/>
      <c r="B7" s="133"/>
      <c r="C7" s="133"/>
      <c r="D7" s="132"/>
      <c r="E7" s="131"/>
      <c r="F7" s="130" t="s">
        <v>173</v>
      </c>
      <c r="G7" s="129" t="s">
        <v>111</v>
      </c>
      <c r="H7" s="129" t="s">
        <v>145</v>
      </c>
      <c r="I7" s="128" t="s">
        <v>174</v>
      </c>
      <c r="J7" s="127" t="s">
        <v>159</v>
      </c>
      <c r="K7" s="127" t="s">
        <v>158</v>
      </c>
    </row>
    <row r="8" spans="1:11" ht="15.6" customHeight="1" x14ac:dyDescent="0.3">
      <c r="A8" s="126" t="s">
        <v>171</v>
      </c>
      <c r="B8" s="126"/>
      <c r="C8" s="126"/>
      <c r="D8" s="126"/>
      <c r="E8" s="126"/>
      <c r="F8" s="117">
        <f>F9+F10</f>
        <v>864208.54</v>
      </c>
      <c r="G8" s="106">
        <f>G9+G10</f>
        <v>991352</v>
      </c>
      <c r="H8" s="105">
        <f>H9+H10</f>
        <v>1242176.17</v>
      </c>
      <c r="I8" s="105">
        <f>I9+I10</f>
        <v>1078985.01</v>
      </c>
      <c r="J8" s="125">
        <f>I8/F8*100</f>
        <v>124.85238921614913</v>
      </c>
      <c r="K8" s="104">
        <f>I8/H8*100</f>
        <v>86.862478612836384</v>
      </c>
    </row>
    <row r="9" spans="1:11" ht="15.6" customHeight="1" x14ac:dyDescent="0.3">
      <c r="A9" s="99" t="s">
        <v>170</v>
      </c>
      <c r="B9" s="99"/>
      <c r="C9" s="99"/>
      <c r="D9" s="99"/>
      <c r="E9" s="99"/>
      <c r="F9" s="113">
        <v>864208.54</v>
      </c>
      <c r="G9" s="112">
        <v>991352</v>
      </c>
      <c r="H9" s="112">
        <v>1226376.17</v>
      </c>
      <c r="I9" s="110">
        <v>1063185.01</v>
      </c>
      <c r="J9" s="121">
        <f>I9/F9*100</f>
        <v>123.02412679235964</v>
      </c>
      <c r="K9" s="109">
        <f>I9/H9*100</f>
        <v>86.693221542293998</v>
      </c>
    </row>
    <row r="10" spans="1:11" x14ac:dyDescent="0.3">
      <c r="A10" s="124" t="s">
        <v>169</v>
      </c>
      <c r="B10" s="124"/>
      <c r="C10" s="124"/>
      <c r="D10" s="124"/>
      <c r="E10" s="124"/>
      <c r="F10" s="123">
        <v>0</v>
      </c>
      <c r="G10" s="112">
        <v>0</v>
      </c>
      <c r="H10" s="112">
        <v>15800</v>
      </c>
      <c r="I10" s="122">
        <v>15800</v>
      </c>
      <c r="J10" s="121"/>
      <c r="K10" s="109">
        <f>I10/H10*100</f>
        <v>100</v>
      </c>
    </row>
    <row r="11" spans="1:11" x14ac:dyDescent="0.3">
      <c r="A11" s="120" t="s">
        <v>168</v>
      </c>
      <c r="B11" s="119"/>
      <c r="C11" s="119"/>
      <c r="D11" s="119"/>
      <c r="E11" s="118"/>
      <c r="F11" s="117">
        <f>F12+F13</f>
        <v>861386.28999999992</v>
      </c>
      <c r="G11" s="106">
        <f>G12+G13</f>
        <v>991352</v>
      </c>
      <c r="H11" s="106">
        <f>H12+H13</f>
        <v>1244708.77</v>
      </c>
      <c r="I11" s="106">
        <f>I12+I13</f>
        <v>1210543.05</v>
      </c>
      <c r="J11" s="104">
        <f>I11/F11*100</f>
        <v>140.53428340495182</v>
      </c>
      <c r="K11" s="104">
        <f>I11/H11*100</f>
        <v>97.255123381190614</v>
      </c>
    </row>
    <row r="12" spans="1:11" ht="15.6" customHeight="1" x14ac:dyDescent="0.3">
      <c r="A12" s="116" t="s">
        <v>167</v>
      </c>
      <c r="B12" s="116"/>
      <c r="C12" s="116"/>
      <c r="D12" s="116"/>
      <c r="E12" s="116"/>
      <c r="F12" s="115">
        <v>775958.46</v>
      </c>
      <c r="G12" s="112">
        <v>960852</v>
      </c>
      <c r="H12" s="112">
        <v>969678.24</v>
      </c>
      <c r="I12" s="110">
        <v>944158.39</v>
      </c>
      <c r="J12" s="109">
        <f>I12/F12*100</f>
        <v>121.67640906962984</v>
      </c>
      <c r="K12" s="109">
        <f>I12/H12*100</f>
        <v>97.368214635815704</v>
      </c>
    </row>
    <row r="13" spans="1:11" x14ac:dyDescent="0.3">
      <c r="A13" s="114" t="s">
        <v>166</v>
      </c>
      <c r="B13" s="114"/>
      <c r="C13" s="114"/>
      <c r="D13" s="114"/>
      <c r="E13" s="114"/>
      <c r="F13" s="113">
        <v>85427.83</v>
      </c>
      <c r="G13" s="112">
        <v>30500</v>
      </c>
      <c r="H13" s="111">
        <v>275030.53000000003</v>
      </c>
      <c r="I13" s="110">
        <v>266384.65999999997</v>
      </c>
      <c r="J13" s="109">
        <f>I13/F13*100</f>
        <v>311.82421466166232</v>
      </c>
      <c r="K13" s="109">
        <f>I13/H13*100</f>
        <v>96.856396269897729</v>
      </c>
    </row>
    <row r="14" spans="1:11" ht="15.6" customHeight="1" x14ac:dyDescent="0.3">
      <c r="A14" s="108" t="s">
        <v>165</v>
      </c>
      <c r="B14" s="108"/>
      <c r="C14" s="108"/>
      <c r="D14" s="108"/>
      <c r="E14" s="108"/>
      <c r="F14" s="107">
        <f>F8-F11</f>
        <v>2822.2500000001164</v>
      </c>
      <c r="G14" s="106"/>
      <c r="H14" s="105">
        <f>H11-H8</f>
        <v>2532.6000000000931</v>
      </c>
      <c r="I14" s="105">
        <f>I11-I8</f>
        <v>131558.04000000004</v>
      </c>
      <c r="J14" s="104">
        <f>I14/F14*100</f>
        <v>4661.4594738238857</v>
      </c>
      <c r="K14" s="104">
        <f>I14/H14*100</f>
        <v>5194.5842217482113</v>
      </c>
    </row>
    <row r="15" spans="1:11" x14ac:dyDescent="0.3">
      <c r="A15" s="103"/>
      <c r="B15" s="88"/>
      <c r="C15" s="88"/>
      <c r="D15" s="88"/>
      <c r="E15" s="88"/>
      <c r="F15" s="88"/>
      <c r="G15" s="87"/>
      <c r="H15" s="86"/>
      <c r="I15" s="86"/>
      <c r="J15" s="86"/>
      <c r="K15" s="86"/>
    </row>
    <row r="16" spans="1:11" ht="18" customHeight="1" x14ac:dyDescent="0.3">
      <c r="A16" s="91" t="s">
        <v>164</v>
      </c>
      <c r="B16" s="90"/>
      <c r="C16" s="90"/>
      <c r="D16" s="90"/>
      <c r="E16" s="90"/>
      <c r="F16" s="90"/>
      <c r="G16" s="90"/>
      <c r="H16" s="86"/>
      <c r="I16" s="86"/>
      <c r="J16" s="86"/>
      <c r="K16" s="86"/>
    </row>
    <row r="17" spans="1:11" x14ac:dyDescent="0.3">
      <c r="A17" s="103"/>
      <c r="B17" s="88"/>
      <c r="C17" s="88"/>
      <c r="D17" s="88"/>
      <c r="E17" s="88"/>
      <c r="F17" s="88"/>
      <c r="G17" s="87"/>
      <c r="H17" s="86"/>
      <c r="I17" s="86"/>
      <c r="J17" s="86"/>
      <c r="K17" s="86"/>
    </row>
    <row r="18" spans="1:11" ht="31.2" x14ac:dyDescent="0.3">
      <c r="A18" s="102"/>
      <c r="B18" s="102"/>
      <c r="C18" s="102"/>
      <c r="D18" s="102"/>
      <c r="E18" s="101"/>
      <c r="F18" s="100" t="s">
        <v>175</v>
      </c>
      <c r="G18" s="81" t="s">
        <v>111</v>
      </c>
      <c r="H18" s="81" t="s">
        <v>145</v>
      </c>
      <c r="I18" s="79" t="s">
        <v>174</v>
      </c>
      <c r="J18" s="78" t="s">
        <v>159</v>
      </c>
      <c r="K18" s="78" t="s">
        <v>158</v>
      </c>
    </row>
    <row r="19" spans="1:11" ht="15.75" customHeight="1" x14ac:dyDescent="0.3">
      <c r="A19" s="99" t="s">
        <v>163</v>
      </c>
      <c r="B19" s="99"/>
      <c r="C19" s="99"/>
      <c r="D19" s="99"/>
      <c r="E19" s="99"/>
      <c r="F19" s="97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</row>
    <row r="20" spans="1:11" x14ac:dyDescent="0.3">
      <c r="A20" s="99" t="s">
        <v>162</v>
      </c>
      <c r="B20" s="98"/>
      <c r="C20" s="98"/>
      <c r="D20" s="98"/>
      <c r="E20" s="98"/>
      <c r="F20" s="97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</row>
    <row r="21" spans="1:11" x14ac:dyDescent="0.3">
      <c r="A21" s="95" t="s">
        <v>161</v>
      </c>
      <c r="B21" s="94"/>
      <c r="C21" s="94"/>
      <c r="D21" s="94"/>
      <c r="E21" s="94"/>
      <c r="F21" s="93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</row>
    <row r="22" spans="1:11" x14ac:dyDescent="0.3">
      <c r="A22" s="89"/>
      <c r="B22" s="88"/>
      <c r="C22" s="88"/>
      <c r="D22" s="88"/>
      <c r="E22" s="88"/>
      <c r="F22" s="88"/>
      <c r="G22" s="87"/>
      <c r="H22" s="86"/>
      <c r="I22" s="86"/>
      <c r="J22" s="86"/>
      <c r="K22" s="86"/>
    </row>
    <row r="23" spans="1:11" ht="18" customHeight="1" x14ac:dyDescent="0.3">
      <c r="A23" s="91" t="s">
        <v>160</v>
      </c>
      <c r="B23" s="90"/>
      <c r="C23" s="90"/>
      <c r="D23" s="90"/>
      <c r="E23" s="90"/>
      <c r="F23" s="90"/>
      <c r="G23" s="90"/>
      <c r="H23" s="86"/>
      <c r="I23" s="86"/>
      <c r="J23" s="86"/>
      <c r="K23" s="86"/>
    </row>
    <row r="24" spans="1:11" x14ac:dyDescent="0.3">
      <c r="A24" s="89"/>
      <c r="B24" s="88"/>
      <c r="C24" s="88"/>
      <c r="D24" s="88"/>
      <c r="E24" s="88"/>
      <c r="F24" s="88"/>
      <c r="G24" s="87"/>
      <c r="H24" s="86"/>
      <c r="I24" s="86"/>
      <c r="J24" s="86"/>
      <c r="K24" s="86"/>
    </row>
    <row r="25" spans="1:11" ht="31.2" x14ac:dyDescent="0.3">
      <c r="A25" s="85"/>
      <c r="B25" s="84"/>
      <c r="C25" s="84"/>
      <c r="D25" s="84"/>
      <c r="E25" s="83"/>
      <c r="F25" s="82" t="s">
        <v>176</v>
      </c>
      <c r="G25" s="81" t="s">
        <v>111</v>
      </c>
      <c r="H25" s="80" t="s">
        <v>145</v>
      </c>
      <c r="I25" s="79" t="s">
        <v>174</v>
      </c>
      <c r="J25" s="78" t="s">
        <v>159</v>
      </c>
      <c r="K25" s="78" t="s">
        <v>158</v>
      </c>
    </row>
    <row r="26" spans="1:11" x14ac:dyDescent="0.3">
      <c r="A26" s="77" t="s">
        <v>157</v>
      </c>
      <c r="B26" s="76"/>
      <c r="C26" s="76"/>
      <c r="D26" s="76"/>
      <c r="E26" s="75"/>
      <c r="F26" s="74"/>
      <c r="G26" s="73"/>
      <c r="H26" s="73"/>
      <c r="I26" s="72"/>
      <c r="J26" s="72"/>
      <c r="K26" s="72"/>
    </row>
    <row r="27" spans="1:11" ht="30" customHeight="1" x14ac:dyDescent="0.3">
      <c r="A27" s="71" t="s">
        <v>156</v>
      </c>
      <c r="B27" s="70"/>
      <c r="C27" s="70"/>
      <c r="D27" s="70"/>
      <c r="E27" s="69"/>
      <c r="F27" s="68"/>
      <c r="G27" s="67"/>
      <c r="H27" s="67"/>
      <c r="I27" s="66"/>
      <c r="J27" s="65"/>
      <c r="K27" s="64"/>
    </row>
    <row r="30" spans="1:11" ht="11.25" customHeight="1" x14ac:dyDescent="0.3">
      <c r="A30" s="63"/>
      <c r="B30" s="62"/>
      <c r="C30" s="62"/>
      <c r="D30" s="62"/>
      <c r="E30" s="62"/>
      <c r="F30" s="62"/>
      <c r="G30" s="61"/>
    </row>
  </sheetData>
  <mergeCells count="16">
    <mergeCell ref="A12:E12"/>
    <mergeCell ref="A5:G5"/>
    <mergeCell ref="A16:G16"/>
    <mergeCell ref="A1:G1"/>
    <mergeCell ref="A3:G3"/>
    <mergeCell ref="A8:E8"/>
    <mergeCell ref="A9:E9"/>
    <mergeCell ref="A10:E10"/>
    <mergeCell ref="A13:E13"/>
    <mergeCell ref="A14:E14"/>
    <mergeCell ref="A26:E26"/>
    <mergeCell ref="A27:E27"/>
    <mergeCell ref="A19:E19"/>
    <mergeCell ref="A20:E20"/>
    <mergeCell ref="A21:E21"/>
    <mergeCell ref="A23:G2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showGridLines="0" workbookViewId="0">
      <selection activeCell="A22" sqref="A22"/>
    </sheetView>
  </sheetViews>
  <sheetFormatPr defaultRowHeight="9" x14ac:dyDescent="0.15"/>
  <cols>
    <col min="1" max="1" width="58.21875" style="1" customWidth="1"/>
    <col min="2" max="2" width="37.109375" style="1" customWidth="1"/>
    <col min="3" max="3" width="23.21875" style="1" customWidth="1"/>
    <col min="4" max="4" width="41.88671875" style="1" customWidth="1"/>
    <col min="5" max="5" width="22.6640625" style="1" customWidth="1"/>
    <col min="6" max="6" width="9.21875" style="49" bestFit="1" customWidth="1"/>
    <col min="7" max="7" width="8.88671875" style="49"/>
    <col min="8" max="16384" width="8.88671875" style="1"/>
  </cols>
  <sheetData>
    <row r="1" spans="1:7" s="2" customFormat="1" ht="10.8" thickBot="1" x14ac:dyDescent="0.2">
      <c r="A1" s="3" t="s">
        <v>0</v>
      </c>
      <c r="B1" s="3" t="s">
        <v>147</v>
      </c>
      <c r="C1" s="3" t="s">
        <v>111</v>
      </c>
      <c r="D1" s="3" t="s">
        <v>145</v>
      </c>
      <c r="E1" s="43" t="s">
        <v>148</v>
      </c>
      <c r="F1" s="48" t="s">
        <v>149</v>
      </c>
      <c r="G1" s="48" t="s">
        <v>150</v>
      </c>
    </row>
    <row r="2" spans="1:7" s="4" customFormat="1" ht="13.2" x14ac:dyDescent="0.25">
      <c r="A2" s="5" t="s">
        <v>1</v>
      </c>
      <c r="B2" s="6"/>
      <c r="C2" s="6"/>
      <c r="D2" s="6"/>
      <c r="E2" s="44"/>
      <c r="F2" s="47"/>
      <c r="G2" s="47"/>
    </row>
    <row r="3" spans="1:7" s="4" customFormat="1" ht="13.2" x14ac:dyDescent="0.25">
      <c r="A3" s="5" t="s">
        <v>2</v>
      </c>
      <c r="B3" s="7">
        <v>864208.54</v>
      </c>
      <c r="C3" s="7">
        <v>991352</v>
      </c>
      <c r="D3" s="7">
        <v>1226376.17</v>
      </c>
      <c r="E3" s="45">
        <v>1063185.01</v>
      </c>
      <c r="F3" s="50">
        <f>E3/B3*100</f>
        <v>123.02412679235964</v>
      </c>
      <c r="G3" s="50">
        <f>E3/D3*100</f>
        <v>86.693221542293998</v>
      </c>
    </row>
    <row r="4" spans="1:7" s="4" customFormat="1" ht="13.2" x14ac:dyDescent="0.25">
      <c r="A4" s="5" t="s">
        <v>3</v>
      </c>
      <c r="B4" s="7">
        <v>698412.93</v>
      </c>
      <c r="C4" s="7">
        <v>809700</v>
      </c>
      <c r="D4" s="7">
        <v>857180.04</v>
      </c>
      <c r="E4" s="45">
        <v>838003.23</v>
      </c>
      <c r="F4" s="50">
        <f t="shared" ref="F4:F67" si="0">E4/B4*100</f>
        <v>119.9867863271088</v>
      </c>
      <c r="G4" s="50">
        <f t="shared" ref="G4:G67" si="1">E4/D4*100</f>
        <v>97.762802549625391</v>
      </c>
    </row>
    <row r="5" spans="1:7" s="4" customFormat="1" ht="13.2" x14ac:dyDescent="0.25">
      <c r="A5" s="5" t="s">
        <v>4</v>
      </c>
      <c r="B5" s="6"/>
      <c r="C5" s="7">
        <v>1200</v>
      </c>
      <c r="D5" s="6"/>
      <c r="E5" s="44"/>
      <c r="F5" s="50"/>
      <c r="G5" s="50"/>
    </row>
    <row r="6" spans="1:7" s="4" customFormat="1" ht="26.4" x14ac:dyDescent="0.25">
      <c r="A6" s="5" t="s">
        <v>5</v>
      </c>
      <c r="B6" s="7">
        <v>698412.93</v>
      </c>
      <c r="C6" s="7">
        <v>808500</v>
      </c>
      <c r="D6" s="7">
        <v>857180.04</v>
      </c>
      <c r="E6" s="45">
        <v>838003.23</v>
      </c>
      <c r="F6" s="50">
        <f t="shared" si="0"/>
        <v>119.9867863271088</v>
      </c>
      <c r="G6" s="50">
        <f t="shared" si="1"/>
        <v>97.762802549625391</v>
      </c>
    </row>
    <row r="7" spans="1:7" s="4" customFormat="1" ht="26.4" x14ac:dyDescent="0.25">
      <c r="A7" s="5" t="s">
        <v>6</v>
      </c>
      <c r="B7" s="7">
        <v>655339.46</v>
      </c>
      <c r="C7" s="6"/>
      <c r="D7" s="6"/>
      <c r="E7" s="45">
        <v>820081.67</v>
      </c>
      <c r="F7" s="50">
        <f t="shared" si="0"/>
        <v>125.13845419898873</v>
      </c>
      <c r="G7" s="50"/>
    </row>
    <row r="8" spans="1:7" s="4" customFormat="1" ht="26.4" x14ac:dyDescent="0.25">
      <c r="A8" s="5" t="s">
        <v>7</v>
      </c>
      <c r="B8" s="7">
        <v>43073.47</v>
      </c>
      <c r="C8" s="6"/>
      <c r="D8" s="6"/>
      <c r="E8" s="45">
        <v>17921.560000000001</v>
      </c>
      <c r="F8" s="50">
        <f t="shared" si="0"/>
        <v>41.606956671937503</v>
      </c>
      <c r="G8" s="50"/>
    </row>
    <row r="9" spans="1:7" s="4" customFormat="1" ht="26.4" x14ac:dyDescent="0.25">
      <c r="A9" s="5" t="s">
        <v>8</v>
      </c>
      <c r="B9" s="7">
        <v>15064.28</v>
      </c>
      <c r="C9" s="7">
        <v>48300</v>
      </c>
      <c r="D9" s="7">
        <v>23497.4</v>
      </c>
      <c r="E9" s="45">
        <v>20778.52</v>
      </c>
      <c r="F9" s="50">
        <f t="shared" si="0"/>
        <v>137.93238043902528</v>
      </c>
      <c r="G9" s="50">
        <f t="shared" si="1"/>
        <v>88.429017678551673</v>
      </c>
    </row>
    <row r="10" spans="1:7" s="4" customFormat="1" ht="13.2" x14ac:dyDescent="0.25">
      <c r="A10" s="5" t="s">
        <v>9</v>
      </c>
      <c r="B10" s="7">
        <v>15064.28</v>
      </c>
      <c r="C10" s="7">
        <v>48300</v>
      </c>
      <c r="D10" s="7">
        <v>23497.4</v>
      </c>
      <c r="E10" s="45">
        <v>20778.52</v>
      </c>
      <c r="F10" s="50">
        <f t="shared" si="0"/>
        <v>137.93238043902528</v>
      </c>
      <c r="G10" s="50">
        <f t="shared" si="1"/>
        <v>88.429017678551673</v>
      </c>
    </row>
    <row r="11" spans="1:7" s="4" customFormat="1" ht="13.2" x14ac:dyDescent="0.25">
      <c r="A11" s="5" t="s">
        <v>10</v>
      </c>
      <c r="B11" s="7">
        <v>15064.28</v>
      </c>
      <c r="C11" s="6"/>
      <c r="D11" s="6"/>
      <c r="E11" s="45">
        <v>20778.52</v>
      </c>
      <c r="F11" s="50">
        <f t="shared" si="0"/>
        <v>137.93238043902528</v>
      </c>
      <c r="G11" s="50"/>
    </row>
    <row r="12" spans="1:7" s="4" customFormat="1" ht="26.4" x14ac:dyDescent="0.25">
      <c r="A12" s="5" t="s">
        <v>11</v>
      </c>
      <c r="B12" s="6"/>
      <c r="C12" s="7">
        <v>4350</v>
      </c>
      <c r="D12" s="7">
        <v>1059.3</v>
      </c>
      <c r="E12" s="46">
        <v>789.29</v>
      </c>
      <c r="F12" s="50"/>
      <c r="G12" s="50">
        <f t="shared" si="1"/>
        <v>74.51052581893704</v>
      </c>
    </row>
    <row r="13" spans="1:7" s="4" customFormat="1" ht="13.2" x14ac:dyDescent="0.25">
      <c r="A13" s="5" t="s">
        <v>12</v>
      </c>
      <c r="B13" s="6"/>
      <c r="C13" s="8">
        <v>350</v>
      </c>
      <c r="D13" s="8">
        <v>200</v>
      </c>
      <c r="E13" s="46">
        <v>30</v>
      </c>
      <c r="F13" s="50"/>
      <c r="G13" s="50">
        <f t="shared" si="1"/>
        <v>15</v>
      </c>
    </row>
    <row r="14" spans="1:7" s="4" customFormat="1" ht="13.2" x14ac:dyDescent="0.25">
      <c r="A14" s="5" t="s">
        <v>13</v>
      </c>
      <c r="B14" s="6"/>
      <c r="C14" s="6"/>
      <c r="D14" s="6"/>
      <c r="E14" s="46">
        <v>30</v>
      </c>
      <c r="F14" s="50"/>
      <c r="G14" s="50"/>
    </row>
    <row r="15" spans="1:7" s="4" customFormat="1" ht="26.4" x14ac:dyDescent="0.25">
      <c r="A15" s="5" t="s">
        <v>14</v>
      </c>
      <c r="B15" s="6"/>
      <c r="C15" s="7">
        <v>4000</v>
      </c>
      <c r="D15" s="8">
        <v>859.3</v>
      </c>
      <c r="E15" s="46">
        <v>759.29</v>
      </c>
      <c r="F15" s="50"/>
      <c r="G15" s="50">
        <f t="shared" si="1"/>
        <v>88.361456999883629</v>
      </c>
    </row>
    <row r="16" spans="1:7" s="4" customFormat="1" ht="13.2" x14ac:dyDescent="0.25">
      <c r="A16" s="5" t="s">
        <v>15</v>
      </c>
      <c r="B16" s="6"/>
      <c r="C16" s="6"/>
      <c r="D16" s="6"/>
      <c r="E16" s="46">
        <v>559.29</v>
      </c>
      <c r="F16" s="50"/>
      <c r="G16" s="50"/>
    </row>
    <row r="17" spans="1:7" s="4" customFormat="1" ht="13.2" x14ac:dyDescent="0.25">
      <c r="A17" s="5" t="s">
        <v>16</v>
      </c>
      <c r="B17" s="6"/>
      <c r="C17" s="6"/>
      <c r="D17" s="6"/>
      <c r="E17" s="46">
        <v>200</v>
      </c>
      <c r="F17" s="50"/>
      <c r="G17" s="50"/>
    </row>
    <row r="18" spans="1:7" s="4" customFormat="1" ht="26.4" x14ac:dyDescent="0.25">
      <c r="A18" s="5" t="s">
        <v>17</v>
      </c>
      <c r="B18" s="7">
        <v>150731.32999999999</v>
      </c>
      <c r="C18" s="7">
        <v>129002</v>
      </c>
      <c r="D18" s="7">
        <v>344639.43</v>
      </c>
      <c r="E18" s="45">
        <v>203613.97</v>
      </c>
      <c r="F18" s="50">
        <f t="shared" si="0"/>
        <v>135.08403992720028</v>
      </c>
      <c r="G18" s="50">
        <f t="shared" si="1"/>
        <v>59.080288636735503</v>
      </c>
    </row>
    <row r="19" spans="1:7" s="4" customFormat="1" ht="26.4" x14ac:dyDescent="0.25">
      <c r="A19" s="5" t="s">
        <v>18</v>
      </c>
      <c r="B19" s="7">
        <v>150731.32999999999</v>
      </c>
      <c r="C19" s="7">
        <v>129002</v>
      </c>
      <c r="D19" s="7">
        <v>344639.43</v>
      </c>
      <c r="E19" s="45">
        <v>203613.97</v>
      </c>
      <c r="F19" s="50">
        <f t="shared" si="0"/>
        <v>135.08403992720028</v>
      </c>
      <c r="G19" s="50">
        <f t="shared" si="1"/>
        <v>59.080288636735503</v>
      </c>
    </row>
    <row r="20" spans="1:7" s="4" customFormat="1" ht="26.4" x14ac:dyDescent="0.25">
      <c r="A20" s="5" t="s">
        <v>19</v>
      </c>
      <c r="B20" s="7">
        <v>107033.55</v>
      </c>
      <c r="C20" s="6"/>
      <c r="D20" s="6"/>
      <c r="E20" s="45">
        <v>106112.31</v>
      </c>
      <c r="F20" s="50">
        <f t="shared" si="0"/>
        <v>99.139297911729543</v>
      </c>
      <c r="G20" s="50"/>
    </row>
    <row r="21" spans="1:7" s="4" customFormat="1" ht="26.4" x14ac:dyDescent="0.25">
      <c r="A21" s="5" t="s">
        <v>20</v>
      </c>
      <c r="B21" s="7">
        <v>43697.78</v>
      </c>
      <c r="C21" s="6"/>
      <c r="D21" s="6"/>
      <c r="E21" s="45">
        <v>97501.66</v>
      </c>
      <c r="F21" s="50">
        <f t="shared" si="0"/>
        <v>223.12726184259247</v>
      </c>
      <c r="G21" s="50"/>
    </row>
    <row r="22" spans="1:7" s="4" customFormat="1" ht="13.2" x14ac:dyDescent="0.25">
      <c r="A22" s="5" t="s">
        <v>21</v>
      </c>
      <c r="B22" s="6"/>
      <c r="C22" s="6"/>
      <c r="D22" s="7">
        <v>15800</v>
      </c>
      <c r="E22" s="45">
        <v>15800</v>
      </c>
      <c r="F22" s="50"/>
      <c r="G22" s="50">
        <f t="shared" si="1"/>
        <v>100</v>
      </c>
    </row>
    <row r="23" spans="1:7" s="4" customFormat="1" ht="13.2" x14ac:dyDescent="0.25">
      <c r="A23" s="5" t="s">
        <v>22</v>
      </c>
      <c r="B23" s="6"/>
      <c r="C23" s="6"/>
      <c r="D23" s="7">
        <v>15800</v>
      </c>
      <c r="E23" s="45">
        <v>15800</v>
      </c>
      <c r="F23" s="50"/>
      <c r="G23" s="50">
        <f t="shared" si="1"/>
        <v>100</v>
      </c>
    </row>
    <row r="24" spans="1:7" s="4" customFormat="1" ht="13.2" x14ac:dyDescent="0.25">
      <c r="A24" s="5" t="s">
        <v>23</v>
      </c>
      <c r="B24" s="6"/>
      <c r="C24" s="6"/>
      <c r="D24" s="7">
        <v>15800</v>
      </c>
      <c r="E24" s="45">
        <v>15800</v>
      </c>
      <c r="F24" s="50"/>
      <c r="G24" s="50">
        <f t="shared" si="1"/>
        <v>100</v>
      </c>
    </row>
    <row r="25" spans="1:7" s="4" customFormat="1" ht="13.2" x14ac:dyDescent="0.25">
      <c r="A25" s="5" t="s">
        <v>24</v>
      </c>
      <c r="B25" s="6"/>
      <c r="C25" s="6"/>
      <c r="D25" s="6"/>
      <c r="E25" s="45">
        <v>15800</v>
      </c>
      <c r="F25" s="50"/>
      <c r="G25" s="50"/>
    </row>
    <row r="26" spans="1:7" s="4" customFormat="1" ht="13.2" x14ac:dyDescent="0.25">
      <c r="A26" s="5" t="s">
        <v>25</v>
      </c>
      <c r="B26" s="7">
        <v>864208.54</v>
      </c>
      <c r="C26" s="7">
        <v>991352</v>
      </c>
      <c r="D26" s="7">
        <v>1242176.17</v>
      </c>
      <c r="E26" s="45">
        <v>1078985.01</v>
      </c>
      <c r="F26" s="50">
        <f t="shared" si="0"/>
        <v>124.85238921614913</v>
      </c>
      <c r="G26" s="50">
        <f t="shared" si="1"/>
        <v>86.862478612836384</v>
      </c>
    </row>
    <row r="27" spans="1:7" s="4" customFormat="1" ht="13.2" x14ac:dyDescent="0.25">
      <c r="A27" s="5" t="s">
        <v>26</v>
      </c>
      <c r="B27" s="7">
        <v>775958.46</v>
      </c>
      <c r="C27" s="7">
        <v>960852</v>
      </c>
      <c r="D27" s="7">
        <v>969678.24</v>
      </c>
      <c r="E27" s="45">
        <v>944158.39</v>
      </c>
      <c r="F27" s="50">
        <f t="shared" si="0"/>
        <v>121.67640906962984</v>
      </c>
      <c r="G27" s="50">
        <f t="shared" si="1"/>
        <v>97.368214635815704</v>
      </c>
    </row>
    <row r="28" spans="1:7" s="4" customFormat="1" ht="13.2" x14ac:dyDescent="0.25">
      <c r="A28" s="5" t="s">
        <v>27</v>
      </c>
      <c r="B28" s="7">
        <v>583644.6</v>
      </c>
      <c r="C28" s="7">
        <v>685500</v>
      </c>
      <c r="D28" s="7">
        <v>734700</v>
      </c>
      <c r="E28" s="45">
        <v>723156.78</v>
      </c>
      <c r="F28" s="50">
        <f t="shared" si="0"/>
        <v>123.9036187433243</v>
      </c>
      <c r="G28" s="50">
        <f t="shared" si="1"/>
        <v>98.428852592895069</v>
      </c>
    </row>
    <row r="29" spans="1:7" s="4" customFormat="1" ht="13.2" x14ac:dyDescent="0.25">
      <c r="A29" s="5" t="s">
        <v>28</v>
      </c>
      <c r="B29" s="7">
        <v>485179.06</v>
      </c>
      <c r="C29" s="7">
        <v>559700</v>
      </c>
      <c r="D29" s="7">
        <v>600650</v>
      </c>
      <c r="E29" s="45">
        <v>592218.01</v>
      </c>
      <c r="F29" s="50">
        <f t="shared" si="0"/>
        <v>122.06174149395483</v>
      </c>
      <c r="G29" s="50">
        <f t="shared" si="1"/>
        <v>98.596189128444195</v>
      </c>
    </row>
    <row r="30" spans="1:7" s="4" customFormat="1" ht="13.2" x14ac:dyDescent="0.25">
      <c r="A30" s="5" t="s">
        <v>29</v>
      </c>
      <c r="B30" s="7">
        <v>485179.06</v>
      </c>
      <c r="C30" s="6"/>
      <c r="D30" s="6"/>
      <c r="E30" s="45">
        <v>592218.01</v>
      </c>
      <c r="F30" s="50">
        <f t="shared" si="0"/>
        <v>122.06174149395483</v>
      </c>
      <c r="G30" s="50"/>
    </row>
    <row r="31" spans="1:7" s="4" customFormat="1" ht="13.2" x14ac:dyDescent="0.25">
      <c r="A31" s="5" t="s">
        <v>30</v>
      </c>
      <c r="B31" s="7">
        <v>21003.23</v>
      </c>
      <c r="C31" s="7">
        <v>31350</v>
      </c>
      <c r="D31" s="7">
        <v>36760</v>
      </c>
      <c r="E31" s="45">
        <v>36144.550000000003</v>
      </c>
      <c r="F31" s="50">
        <f t="shared" si="0"/>
        <v>172.09043561395083</v>
      </c>
      <c r="G31" s="50">
        <f t="shared" si="1"/>
        <v>98.325761697497285</v>
      </c>
    </row>
    <row r="32" spans="1:7" s="4" customFormat="1" ht="13.2" x14ac:dyDescent="0.25">
      <c r="A32" s="5" t="s">
        <v>31</v>
      </c>
      <c r="B32" s="7">
        <v>21003.23</v>
      </c>
      <c r="C32" s="6"/>
      <c r="D32" s="6"/>
      <c r="E32" s="45">
        <v>36144.550000000003</v>
      </c>
      <c r="F32" s="50">
        <f t="shared" si="0"/>
        <v>172.09043561395083</v>
      </c>
      <c r="G32" s="50"/>
    </row>
    <row r="33" spans="1:7" s="4" customFormat="1" ht="13.2" x14ac:dyDescent="0.25">
      <c r="A33" s="5" t="s">
        <v>32</v>
      </c>
      <c r="B33" s="7">
        <v>77462.31</v>
      </c>
      <c r="C33" s="7">
        <v>94450</v>
      </c>
      <c r="D33" s="7">
        <v>97290</v>
      </c>
      <c r="E33" s="45">
        <v>94794.22</v>
      </c>
      <c r="F33" s="50">
        <f t="shared" si="0"/>
        <v>122.37463612949317</v>
      </c>
      <c r="G33" s="50">
        <f t="shared" si="1"/>
        <v>97.43470038030631</v>
      </c>
    </row>
    <row r="34" spans="1:7" s="4" customFormat="1" ht="13.2" x14ac:dyDescent="0.25">
      <c r="A34" s="5" t="s">
        <v>33</v>
      </c>
      <c r="B34" s="7">
        <v>77462.31</v>
      </c>
      <c r="C34" s="6"/>
      <c r="D34" s="6"/>
      <c r="E34" s="45">
        <v>94794.22</v>
      </c>
      <c r="F34" s="50">
        <f t="shared" si="0"/>
        <v>122.37463612949317</v>
      </c>
      <c r="G34" s="50"/>
    </row>
    <row r="35" spans="1:7" s="4" customFormat="1" ht="13.2" x14ac:dyDescent="0.25">
      <c r="A35" s="5" t="s">
        <v>34</v>
      </c>
      <c r="B35" s="7">
        <v>189258.03</v>
      </c>
      <c r="C35" s="7">
        <v>261620</v>
      </c>
      <c r="D35" s="7">
        <v>219944.2</v>
      </c>
      <c r="E35" s="45">
        <v>205980.35</v>
      </c>
      <c r="F35" s="50">
        <f t="shared" si="0"/>
        <v>108.83572549074934</v>
      </c>
      <c r="G35" s="50">
        <f t="shared" si="1"/>
        <v>93.651185164237106</v>
      </c>
    </row>
    <row r="36" spans="1:7" s="4" customFormat="1" ht="13.2" x14ac:dyDescent="0.25">
      <c r="A36" s="5" t="s">
        <v>35</v>
      </c>
      <c r="B36" s="7">
        <v>48260.38</v>
      </c>
      <c r="C36" s="7">
        <v>70030</v>
      </c>
      <c r="D36" s="7">
        <v>55254.3</v>
      </c>
      <c r="E36" s="45">
        <v>53691.7</v>
      </c>
      <c r="F36" s="50">
        <f t="shared" si="0"/>
        <v>111.25420065072011</v>
      </c>
      <c r="G36" s="50">
        <f t="shared" si="1"/>
        <v>97.17198480480252</v>
      </c>
    </row>
    <row r="37" spans="1:7" s="4" customFormat="1" ht="13.2" x14ac:dyDescent="0.25">
      <c r="A37" s="5" t="s">
        <v>36</v>
      </c>
      <c r="B37" s="7">
        <v>2196.6799999999998</v>
      </c>
      <c r="C37" s="6"/>
      <c r="D37" s="6"/>
      <c r="E37" s="45">
        <v>4016.8</v>
      </c>
      <c r="F37" s="50">
        <f t="shared" si="0"/>
        <v>182.85776717592003</v>
      </c>
      <c r="G37" s="50"/>
    </row>
    <row r="38" spans="1:7" s="4" customFormat="1" ht="13.2" x14ac:dyDescent="0.25">
      <c r="A38" s="5" t="s">
        <v>37</v>
      </c>
      <c r="B38" s="7">
        <v>45035.89</v>
      </c>
      <c r="C38" s="6"/>
      <c r="D38" s="6"/>
      <c r="E38" s="45">
        <v>49400.4</v>
      </c>
      <c r="F38" s="50">
        <f t="shared" si="0"/>
        <v>109.69118185518261</v>
      </c>
      <c r="G38" s="50"/>
    </row>
    <row r="39" spans="1:7" s="4" customFormat="1" ht="13.2" x14ac:dyDescent="0.25">
      <c r="A39" s="5" t="s">
        <v>38</v>
      </c>
      <c r="B39" s="8">
        <v>994.76</v>
      </c>
      <c r="C39" s="6"/>
      <c r="D39" s="6"/>
      <c r="E39" s="46">
        <v>274.5</v>
      </c>
      <c r="F39" s="50">
        <f t="shared" si="0"/>
        <v>27.594595681370382</v>
      </c>
      <c r="G39" s="50"/>
    </row>
    <row r="40" spans="1:7" s="4" customFormat="1" ht="13.2" x14ac:dyDescent="0.25">
      <c r="A40" s="5" t="s">
        <v>39</v>
      </c>
      <c r="B40" s="8">
        <v>33.049999999999997</v>
      </c>
      <c r="C40" s="6"/>
      <c r="D40" s="6"/>
      <c r="E40" s="44"/>
      <c r="F40" s="50">
        <f t="shared" si="0"/>
        <v>0</v>
      </c>
      <c r="G40" s="50"/>
    </row>
    <row r="41" spans="1:7" s="4" customFormat="1" ht="13.2" x14ac:dyDescent="0.25">
      <c r="A41" s="5" t="s">
        <v>40</v>
      </c>
      <c r="B41" s="7">
        <v>80249.2</v>
      </c>
      <c r="C41" s="7">
        <v>95920</v>
      </c>
      <c r="D41" s="7">
        <v>95976.09</v>
      </c>
      <c r="E41" s="45">
        <v>88296.92</v>
      </c>
      <c r="F41" s="50">
        <f t="shared" si="0"/>
        <v>110.02841149818316</v>
      </c>
      <c r="G41" s="50">
        <f t="shared" si="1"/>
        <v>91.998871802341611</v>
      </c>
    </row>
    <row r="42" spans="1:7" s="4" customFormat="1" ht="13.2" x14ac:dyDescent="0.25">
      <c r="A42" s="5" t="s">
        <v>41</v>
      </c>
      <c r="B42" s="7">
        <v>5738.01</v>
      </c>
      <c r="C42" s="6"/>
      <c r="D42" s="6"/>
      <c r="E42" s="45">
        <v>7841.8</v>
      </c>
      <c r="F42" s="50">
        <f t="shared" si="0"/>
        <v>136.66410480288462</v>
      </c>
      <c r="G42" s="50"/>
    </row>
    <row r="43" spans="1:7" s="4" customFormat="1" ht="13.2" x14ac:dyDescent="0.25">
      <c r="A43" s="5" t="s">
        <v>42</v>
      </c>
      <c r="B43" s="7">
        <v>27645.77</v>
      </c>
      <c r="C43" s="6"/>
      <c r="D43" s="6"/>
      <c r="E43" s="45">
        <v>47898.76</v>
      </c>
      <c r="F43" s="50">
        <f t="shared" si="0"/>
        <v>173.25891085688696</v>
      </c>
      <c r="G43" s="50"/>
    </row>
    <row r="44" spans="1:7" s="4" customFormat="1" ht="13.2" x14ac:dyDescent="0.25">
      <c r="A44" s="5" t="s">
        <v>43</v>
      </c>
      <c r="B44" s="7">
        <v>41795.49</v>
      </c>
      <c r="C44" s="6"/>
      <c r="D44" s="6"/>
      <c r="E44" s="45">
        <v>29735.599999999999</v>
      </c>
      <c r="F44" s="50">
        <f t="shared" si="0"/>
        <v>71.145475265393472</v>
      </c>
      <c r="G44" s="50"/>
    </row>
    <row r="45" spans="1:7" s="4" customFormat="1" ht="13.2" x14ac:dyDescent="0.25">
      <c r="A45" s="5" t="s">
        <v>44</v>
      </c>
      <c r="B45" s="7">
        <v>1411.77</v>
      </c>
      <c r="C45" s="6"/>
      <c r="D45" s="6"/>
      <c r="E45" s="46">
        <v>788.57</v>
      </c>
      <c r="F45" s="50">
        <f t="shared" si="0"/>
        <v>55.856832203545906</v>
      </c>
      <c r="G45" s="50"/>
    </row>
    <row r="46" spans="1:7" s="4" customFormat="1" ht="13.2" x14ac:dyDescent="0.25">
      <c r="A46" s="5" t="s">
        <v>45</v>
      </c>
      <c r="B46" s="7">
        <v>3352.87</v>
      </c>
      <c r="C46" s="6"/>
      <c r="D46" s="6"/>
      <c r="E46" s="45">
        <v>1673.79</v>
      </c>
      <c r="F46" s="50">
        <f t="shared" si="0"/>
        <v>49.921112360455375</v>
      </c>
      <c r="G46" s="50"/>
    </row>
    <row r="47" spans="1:7" s="4" customFormat="1" ht="13.2" x14ac:dyDescent="0.25">
      <c r="A47" s="5" t="s">
        <v>46</v>
      </c>
      <c r="B47" s="8">
        <v>305.29000000000002</v>
      </c>
      <c r="C47" s="6"/>
      <c r="D47" s="6"/>
      <c r="E47" s="46">
        <v>358.4</v>
      </c>
      <c r="F47" s="50">
        <f t="shared" si="0"/>
        <v>117.39657374954959</v>
      </c>
      <c r="G47" s="50"/>
    </row>
    <row r="48" spans="1:7" s="4" customFormat="1" ht="13.2" x14ac:dyDescent="0.25">
      <c r="A48" s="5" t="s">
        <v>47</v>
      </c>
      <c r="B48" s="7">
        <v>53381.53</v>
      </c>
      <c r="C48" s="7">
        <v>80000</v>
      </c>
      <c r="D48" s="7">
        <v>60403.81</v>
      </c>
      <c r="E48" s="45">
        <v>57294.32</v>
      </c>
      <c r="F48" s="50">
        <f t="shared" si="0"/>
        <v>107.32985734953644</v>
      </c>
      <c r="G48" s="50">
        <f t="shared" si="1"/>
        <v>94.852162471208359</v>
      </c>
    </row>
    <row r="49" spans="1:7" s="4" customFormat="1" ht="13.2" x14ac:dyDescent="0.25">
      <c r="A49" s="5" t="s">
        <v>48</v>
      </c>
      <c r="B49" s="7">
        <v>25484.7</v>
      </c>
      <c r="C49" s="6"/>
      <c r="D49" s="6"/>
      <c r="E49" s="45">
        <v>36246.639999999999</v>
      </c>
      <c r="F49" s="50">
        <f t="shared" si="0"/>
        <v>142.22902368872303</v>
      </c>
      <c r="G49" s="50"/>
    </row>
    <row r="50" spans="1:7" s="4" customFormat="1" ht="13.2" x14ac:dyDescent="0.25">
      <c r="A50" s="5" t="s">
        <v>49</v>
      </c>
      <c r="B50" s="7">
        <v>7515.23</v>
      </c>
      <c r="C50" s="6"/>
      <c r="D50" s="6"/>
      <c r="E50" s="45">
        <v>5706.76</v>
      </c>
      <c r="F50" s="50">
        <f t="shared" si="0"/>
        <v>75.935932765863456</v>
      </c>
      <c r="G50" s="50"/>
    </row>
    <row r="51" spans="1:7" s="4" customFormat="1" ht="13.2" x14ac:dyDescent="0.25">
      <c r="A51" s="5" t="s">
        <v>50</v>
      </c>
      <c r="B51" s="7">
        <v>3871.2</v>
      </c>
      <c r="C51" s="6"/>
      <c r="D51" s="6"/>
      <c r="E51" s="45">
        <v>4056.73</v>
      </c>
      <c r="F51" s="50">
        <f t="shared" si="0"/>
        <v>104.79257077908659</v>
      </c>
      <c r="G51" s="50"/>
    </row>
    <row r="52" spans="1:7" s="4" customFormat="1" ht="13.2" x14ac:dyDescent="0.25">
      <c r="A52" s="5" t="s">
        <v>51</v>
      </c>
      <c r="B52" s="7">
        <v>1860.43</v>
      </c>
      <c r="C52" s="6"/>
      <c r="D52" s="6"/>
      <c r="E52" s="46">
        <v>669.39</v>
      </c>
      <c r="F52" s="50">
        <f t="shared" si="0"/>
        <v>35.980391629892011</v>
      </c>
      <c r="G52" s="50"/>
    </row>
    <row r="53" spans="1:7" s="4" customFormat="1" ht="13.2" x14ac:dyDescent="0.25">
      <c r="A53" s="5" t="s">
        <v>52</v>
      </c>
      <c r="B53" s="7">
        <v>12660.45</v>
      </c>
      <c r="C53" s="6"/>
      <c r="D53" s="6"/>
      <c r="E53" s="45">
        <v>7988.18</v>
      </c>
      <c r="F53" s="50">
        <f t="shared" si="0"/>
        <v>63.095545576973969</v>
      </c>
      <c r="G53" s="50"/>
    </row>
    <row r="54" spans="1:7" s="4" customFormat="1" ht="13.2" x14ac:dyDescent="0.25">
      <c r="A54" s="5" t="s">
        <v>53</v>
      </c>
      <c r="B54" s="7">
        <v>1544.99</v>
      </c>
      <c r="C54" s="6"/>
      <c r="D54" s="6"/>
      <c r="E54" s="45">
        <v>2003.56</v>
      </c>
      <c r="F54" s="50">
        <f t="shared" si="0"/>
        <v>129.68109825953567</v>
      </c>
      <c r="G54" s="50"/>
    </row>
    <row r="55" spans="1:7" s="4" customFormat="1" ht="13.2" x14ac:dyDescent="0.25">
      <c r="A55" s="5" t="s">
        <v>54</v>
      </c>
      <c r="B55" s="8">
        <v>444.53</v>
      </c>
      <c r="C55" s="6"/>
      <c r="D55" s="6"/>
      <c r="E55" s="46">
        <v>623.05999999999995</v>
      </c>
      <c r="F55" s="50">
        <f t="shared" si="0"/>
        <v>140.16151890761029</v>
      </c>
      <c r="G55" s="50"/>
    </row>
    <row r="56" spans="1:7" s="4" customFormat="1" ht="13.2" x14ac:dyDescent="0.25">
      <c r="A56" s="5" t="s">
        <v>55</v>
      </c>
      <c r="B56" s="6"/>
      <c r="C56" s="7">
        <v>2000</v>
      </c>
      <c r="D56" s="6"/>
      <c r="E56" s="44"/>
      <c r="F56" s="50"/>
      <c r="G56" s="50"/>
    </row>
    <row r="57" spans="1:7" s="4" customFormat="1" ht="13.2" x14ac:dyDescent="0.25">
      <c r="A57" s="5" t="s">
        <v>56</v>
      </c>
      <c r="B57" s="7">
        <v>7366.92</v>
      </c>
      <c r="C57" s="7">
        <v>13670</v>
      </c>
      <c r="D57" s="7">
        <v>8310</v>
      </c>
      <c r="E57" s="45">
        <v>6697.41</v>
      </c>
      <c r="F57" s="50">
        <f t="shared" si="0"/>
        <v>90.911941489794927</v>
      </c>
      <c r="G57" s="50">
        <f t="shared" si="1"/>
        <v>80.594584837545128</v>
      </c>
    </row>
    <row r="58" spans="1:7" s="4" customFormat="1" ht="13.2" x14ac:dyDescent="0.25">
      <c r="A58" s="5" t="s">
        <v>57</v>
      </c>
      <c r="B58" s="7">
        <v>1040.46</v>
      </c>
      <c r="C58" s="6"/>
      <c r="D58" s="6"/>
      <c r="E58" s="46">
        <v>559.46</v>
      </c>
      <c r="F58" s="50">
        <f t="shared" si="0"/>
        <v>53.770447686600164</v>
      </c>
      <c r="G58" s="50"/>
    </row>
    <row r="59" spans="1:7" s="4" customFormat="1" ht="13.2" x14ac:dyDescent="0.25">
      <c r="A59" s="5" t="s">
        <v>58</v>
      </c>
      <c r="B59" s="7">
        <v>1255.26</v>
      </c>
      <c r="C59" s="6"/>
      <c r="D59" s="6"/>
      <c r="E59" s="45">
        <v>2312.06</v>
      </c>
      <c r="F59" s="50">
        <f t="shared" si="0"/>
        <v>184.18972961776842</v>
      </c>
      <c r="G59" s="50"/>
    </row>
    <row r="60" spans="1:7" s="4" customFormat="1" ht="13.2" x14ac:dyDescent="0.25">
      <c r="A60" s="5" t="s">
        <v>59</v>
      </c>
      <c r="B60" s="8">
        <v>159.27000000000001</v>
      </c>
      <c r="C60" s="6"/>
      <c r="D60" s="6"/>
      <c r="E60" s="46">
        <v>163.09</v>
      </c>
      <c r="F60" s="50">
        <f t="shared" si="0"/>
        <v>102.39844289571167</v>
      </c>
      <c r="G60" s="50"/>
    </row>
    <row r="61" spans="1:7" s="4" customFormat="1" ht="13.2" x14ac:dyDescent="0.25">
      <c r="A61" s="5" t="s">
        <v>60</v>
      </c>
      <c r="B61" s="7">
        <v>1982.55</v>
      </c>
      <c r="C61" s="6"/>
      <c r="D61" s="6"/>
      <c r="E61" s="45">
        <v>2228.37</v>
      </c>
      <c r="F61" s="50">
        <f t="shared" si="0"/>
        <v>112.39918287054552</v>
      </c>
      <c r="G61" s="50"/>
    </row>
    <row r="62" spans="1:7" s="4" customFormat="1" ht="13.2" x14ac:dyDescent="0.25">
      <c r="A62" s="5" t="s">
        <v>61</v>
      </c>
      <c r="B62" s="8">
        <v>340.81</v>
      </c>
      <c r="C62" s="6"/>
      <c r="D62" s="6"/>
      <c r="E62" s="44"/>
      <c r="F62" s="50">
        <f t="shared" si="0"/>
        <v>0</v>
      </c>
      <c r="G62" s="50"/>
    </row>
    <row r="63" spans="1:7" s="4" customFormat="1" ht="13.2" x14ac:dyDescent="0.25">
      <c r="A63" s="5" t="s">
        <v>62</v>
      </c>
      <c r="B63" s="7">
        <v>2588.5700000000002</v>
      </c>
      <c r="C63" s="6"/>
      <c r="D63" s="6"/>
      <c r="E63" s="45">
        <v>1434.43</v>
      </c>
      <c r="F63" s="50">
        <f t="shared" si="0"/>
        <v>55.413993054080045</v>
      </c>
      <c r="G63" s="50"/>
    </row>
    <row r="64" spans="1:7" s="4" customFormat="1" ht="13.2" x14ac:dyDescent="0.25">
      <c r="A64" s="5" t="s">
        <v>63</v>
      </c>
      <c r="B64" s="8">
        <v>663.62</v>
      </c>
      <c r="C64" s="8">
        <v>732</v>
      </c>
      <c r="D64" s="8">
        <v>854</v>
      </c>
      <c r="E64" s="46">
        <v>854</v>
      </c>
      <c r="F64" s="50">
        <f t="shared" si="0"/>
        <v>128.68810463819656</v>
      </c>
      <c r="G64" s="50">
        <f t="shared" si="1"/>
        <v>100</v>
      </c>
    </row>
    <row r="65" spans="1:7" s="4" customFormat="1" ht="13.2" x14ac:dyDescent="0.25">
      <c r="A65" s="5" t="s">
        <v>64</v>
      </c>
      <c r="B65" s="8">
        <v>663.62</v>
      </c>
      <c r="C65" s="8">
        <v>732</v>
      </c>
      <c r="D65" s="8">
        <v>854</v>
      </c>
      <c r="E65" s="46">
        <v>854</v>
      </c>
      <c r="F65" s="50">
        <f t="shared" si="0"/>
        <v>128.68810463819656</v>
      </c>
      <c r="G65" s="50">
        <f t="shared" si="1"/>
        <v>100</v>
      </c>
    </row>
    <row r="66" spans="1:7" s="4" customFormat="1" ht="13.2" x14ac:dyDescent="0.25">
      <c r="A66" s="5" t="s">
        <v>65</v>
      </c>
      <c r="B66" s="8">
        <v>663.62</v>
      </c>
      <c r="C66" s="6"/>
      <c r="D66" s="6"/>
      <c r="E66" s="46">
        <v>854</v>
      </c>
      <c r="F66" s="50">
        <f t="shared" si="0"/>
        <v>128.68810463819656</v>
      </c>
      <c r="G66" s="50"/>
    </row>
    <row r="67" spans="1:7" s="4" customFormat="1" ht="26.4" x14ac:dyDescent="0.25">
      <c r="A67" s="5" t="s">
        <v>66</v>
      </c>
      <c r="B67" s="7">
        <v>2392.21</v>
      </c>
      <c r="C67" s="7">
        <v>13000</v>
      </c>
      <c r="D67" s="7">
        <v>13850</v>
      </c>
      <c r="E67" s="45">
        <v>13837.22</v>
      </c>
      <c r="F67" s="50">
        <f t="shared" si="0"/>
        <v>578.42831523988275</v>
      </c>
      <c r="G67" s="50">
        <f t="shared" si="1"/>
        <v>99.907725631768955</v>
      </c>
    </row>
    <row r="68" spans="1:7" s="4" customFormat="1" ht="13.2" x14ac:dyDescent="0.25">
      <c r="A68" s="5" t="s">
        <v>67</v>
      </c>
      <c r="B68" s="7">
        <v>2392.21</v>
      </c>
      <c r="C68" s="7">
        <v>13000</v>
      </c>
      <c r="D68" s="7">
        <v>13850</v>
      </c>
      <c r="E68" s="45">
        <v>13837.22</v>
      </c>
      <c r="F68" s="50">
        <f t="shared" ref="F68:F88" si="2">E68/B68*100</f>
        <v>578.42831523988275</v>
      </c>
      <c r="G68" s="50">
        <f t="shared" ref="G68:G88" si="3">E68/D68*100</f>
        <v>99.907725631768955</v>
      </c>
    </row>
    <row r="69" spans="1:7" s="4" customFormat="1" ht="13.2" x14ac:dyDescent="0.25">
      <c r="A69" s="5" t="s">
        <v>68</v>
      </c>
      <c r="B69" s="7">
        <v>1002.29</v>
      </c>
      <c r="C69" s="6"/>
      <c r="D69" s="6"/>
      <c r="E69" s="45">
        <v>13837.22</v>
      </c>
      <c r="F69" s="50">
        <f t="shared" si="2"/>
        <v>1380.5605164174042</v>
      </c>
      <c r="G69" s="50"/>
    </row>
    <row r="70" spans="1:7" s="4" customFormat="1" ht="13.2" x14ac:dyDescent="0.25">
      <c r="A70" s="5" t="s">
        <v>69</v>
      </c>
      <c r="B70" s="7">
        <v>1389.92</v>
      </c>
      <c r="C70" s="6"/>
      <c r="D70" s="6"/>
      <c r="E70" s="44"/>
      <c r="F70" s="50">
        <f t="shared" si="2"/>
        <v>0</v>
      </c>
      <c r="G70" s="50"/>
    </row>
    <row r="71" spans="1:7" s="4" customFormat="1" ht="13.2" x14ac:dyDescent="0.25">
      <c r="A71" s="5" t="s">
        <v>70</v>
      </c>
      <c r="B71" s="6"/>
      <c r="C71" s="6"/>
      <c r="D71" s="8">
        <v>330.04</v>
      </c>
      <c r="E71" s="46">
        <v>330.04</v>
      </c>
      <c r="F71" s="50"/>
      <c r="G71" s="50">
        <f t="shared" si="3"/>
        <v>100</v>
      </c>
    </row>
    <row r="72" spans="1:7" s="4" customFormat="1" ht="13.2" x14ac:dyDescent="0.25">
      <c r="A72" s="5" t="s">
        <v>71</v>
      </c>
      <c r="B72" s="6"/>
      <c r="C72" s="6"/>
      <c r="D72" s="8">
        <v>330.04</v>
      </c>
      <c r="E72" s="46">
        <v>330.04</v>
      </c>
      <c r="F72" s="50"/>
      <c r="G72" s="50">
        <f t="shared" si="3"/>
        <v>100</v>
      </c>
    </row>
    <row r="73" spans="1:7" s="4" customFormat="1" ht="13.2" x14ac:dyDescent="0.25">
      <c r="A73" s="5" t="s">
        <v>72</v>
      </c>
      <c r="B73" s="6"/>
      <c r="C73" s="6"/>
      <c r="D73" s="6"/>
      <c r="E73" s="46">
        <v>330.04</v>
      </c>
      <c r="F73" s="50"/>
      <c r="G73" s="50"/>
    </row>
    <row r="74" spans="1:7" s="4" customFormat="1" ht="13.2" x14ac:dyDescent="0.25">
      <c r="A74" s="5" t="s">
        <v>73</v>
      </c>
      <c r="B74" s="7">
        <v>85427.83</v>
      </c>
      <c r="C74" s="7">
        <v>30500</v>
      </c>
      <c r="D74" s="7">
        <v>275030.53000000003</v>
      </c>
      <c r="E74" s="45">
        <v>266384.65999999997</v>
      </c>
      <c r="F74" s="50">
        <f t="shared" si="2"/>
        <v>311.82421466166232</v>
      </c>
      <c r="G74" s="50">
        <f t="shared" si="3"/>
        <v>96.856396269897729</v>
      </c>
    </row>
    <row r="75" spans="1:7" s="4" customFormat="1" ht="13.2" x14ac:dyDescent="0.25">
      <c r="A75" s="5" t="s">
        <v>74</v>
      </c>
      <c r="B75" s="6"/>
      <c r="C75" s="6"/>
      <c r="D75" s="8">
        <v>250</v>
      </c>
      <c r="E75" s="46">
        <v>250</v>
      </c>
      <c r="F75" s="50"/>
      <c r="G75" s="50">
        <f t="shared" si="3"/>
        <v>100</v>
      </c>
    </row>
    <row r="76" spans="1:7" s="4" customFormat="1" ht="13.2" x14ac:dyDescent="0.25">
      <c r="A76" s="5" t="s">
        <v>75</v>
      </c>
      <c r="B76" s="6"/>
      <c r="C76" s="6"/>
      <c r="D76" s="8">
        <v>250</v>
      </c>
      <c r="E76" s="46">
        <v>250</v>
      </c>
      <c r="F76" s="50"/>
      <c r="G76" s="50">
        <f t="shared" si="3"/>
        <v>100</v>
      </c>
    </row>
    <row r="77" spans="1:7" s="4" customFormat="1" ht="13.2" x14ac:dyDescent="0.25">
      <c r="A77" s="5" t="s">
        <v>76</v>
      </c>
      <c r="B77" s="6"/>
      <c r="C77" s="6"/>
      <c r="D77" s="6"/>
      <c r="E77" s="46">
        <v>250</v>
      </c>
      <c r="F77" s="50"/>
      <c r="G77" s="50"/>
    </row>
    <row r="78" spans="1:7" s="4" customFormat="1" ht="13.2" x14ac:dyDescent="0.25">
      <c r="A78" s="5" t="s">
        <v>77</v>
      </c>
      <c r="B78" s="7">
        <v>17217.47</v>
      </c>
      <c r="C78" s="7">
        <v>30500</v>
      </c>
      <c r="D78" s="7">
        <v>21485</v>
      </c>
      <c r="E78" s="45">
        <v>20220.11</v>
      </c>
      <c r="F78" s="50">
        <f t="shared" si="2"/>
        <v>117.43949604674786</v>
      </c>
      <c r="G78" s="50">
        <f t="shared" si="3"/>
        <v>94.112683267395852</v>
      </c>
    </row>
    <row r="79" spans="1:7" s="4" customFormat="1" ht="13.2" x14ac:dyDescent="0.25">
      <c r="A79" s="5" t="s">
        <v>78</v>
      </c>
      <c r="B79" s="7">
        <v>8990.51</v>
      </c>
      <c r="C79" s="7">
        <v>16000</v>
      </c>
      <c r="D79" s="7">
        <v>11785</v>
      </c>
      <c r="E79" s="45">
        <v>10524.04</v>
      </c>
      <c r="F79" s="50">
        <f t="shared" si="2"/>
        <v>117.05720810054159</v>
      </c>
      <c r="G79" s="50">
        <f t="shared" si="3"/>
        <v>89.300296987696228</v>
      </c>
    </row>
    <row r="80" spans="1:7" s="4" customFormat="1" ht="13.2" x14ac:dyDescent="0.25">
      <c r="A80" s="5" t="s">
        <v>79</v>
      </c>
      <c r="B80" s="6"/>
      <c r="C80" s="6"/>
      <c r="D80" s="6"/>
      <c r="E80" s="46">
        <v>464.14</v>
      </c>
      <c r="F80" s="50"/>
      <c r="G80" s="50"/>
    </row>
    <row r="81" spans="1:7" s="4" customFormat="1" ht="13.2" x14ac:dyDescent="0.25">
      <c r="A81" s="5" t="s">
        <v>80</v>
      </c>
      <c r="B81" s="6"/>
      <c r="C81" s="6"/>
      <c r="D81" s="6"/>
      <c r="E81" s="45">
        <v>5214.68</v>
      </c>
      <c r="F81" s="50"/>
      <c r="G81" s="50"/>
    </row>
    <row r="82" spans="1:7" s="4" customFormat="1" ht="13.2" x14ac:dyDescent="0.25">
      <c r="A82" s="5" t="s">
        <v>81</v>
      </c>
      <c r="B82" s="7">
        <v>8990.51</v>
      </c>
      <c r="C82" s="6"/>
      <c r="D82" s="6"/>
      <c r="E82" s="45">
        <v>4845.22</v>
      </c>
      <c r="F82" s="50">
        <f t="shared" si="2"/>
        <v>53.892604535226596</v>
      </c>
      <c r="G82" s="50"/>
    </row>
    <row r="83" spans="1:7" s="4" customFormat="1" ht="13.2" x14ac:dyDescent="0.25">
      <c r="A83" s="5" t="s">
        <v>82</v>
      </c>
      <c r="B83" s="7">
        <v>8226.9599999999991</v>
      </c>
      <c r="C83" s="7">
        <v>14500</v>
      </c>
      <c r="D83" s="7">
        <v>9700</v>
      </c>
      <c r="E83" s="45">
        <v>9696.07</v>
      </c>
      <c r="F83" s="50">
        <f t="shared" si="2"/>
        <v>117.8572644087245</v>
      </c>
      <c r="G83" s="50">
        <f t="shared" si="3"/>
        <v>99.959484536082471</v>
      </c>
    </row>
    <row r="84" spans="1:7" s="4" customFormat="1" ht="13.2" x14ac:dyDescent="0.25">
      <c r="A84" s="5" t="s">
        <v>83</v>
      </c>
      <c r="B84" s="7">
        <v>8226.9599999999991</v>
      </c>
      <c r="C84" s="6"/>
      <c r="D84" s="6"/>
      <c r="E84" s="45">
        <v>9696.07</v>
      </c>
      <c r="F84" s="50">
        <f t="shared" si="2"/>
        <v>117.8572644087245</v>
      </c>
      <c r="G84" s="50"/>
    </row>
    <row r="85" spans="1:7" s="4" customFormat="1" ht="13.2" x14ac:dyDescent="0.25">
      <c r="A85" s="5" t="s">
        <v>84</v>
      </c>
      <c r="B85" s="7">
        <v>68210.36</v>
      </c>
      <c r="C85" s="6"/>
      <c r="D85" s="7">
        <v>253295.53</v>
      </c>
      <c r="E85" s="45">
        <v>245914.55</v>
      </c>
      <c r="F85" s="50">
        <f t="shared" si="2"/>
        <v>360.52375328322557</v>
      </c>
      <c r="G85" s="50">
        <f t="shared" si="3"/>
        <v>97.086020428390498</v>
      </c>
    </row>
    <row r="86" spans="1:7" s="4" customFormat="1" ht="13.2" x14ac:dyDescent="0.25">
      <c r="A86" s="5" t="s">
        <v>85</v>
      </c>
      <c r="B86" s="7">
        <v>68210.36</v>
      </c>
      <c r="C86" s="6"/>
      <c r="D86" s="7">
        <v>253295.53</v>
      </c>
      <c r="E86" s="45">
        <v>245914.55</v>
      </c>
      <c r="F86" s="50">
        <f t="shared" si="2"/>
        <v>360.52375328322557</v>
      </c>
      <c r="G86" s="50">
        <f t="shared" si="3"/>
        <v>97.086020428390498</v>
      </c>
    </row>
    <row r="87" spans="1:7" s="4" customFormat="1" ht="13.2" x14ac:dyDescent="0.25">
      <c r="A87" s="5" t="s">
        <v>86</v>
      </c>
      <c r="B87" s="7">
        <v>68210.36</v>
      </c>
      <c r="C87" s="6"/>
      <c r="D87" s="6"/>
      <c r="E87" s="45">
        <v>245914.55</v>
      </c>
      <c r="F87" s="50">
        <f t="shared" si="2"/>
        <v>360.52375328322557</v>
      </c>
      <c r="G87" s="50"/>
    </row>
    <row r="88" spans="1:7" s="4" customFormat="1" ht="13.2" x14ac:dyDescent="0.25">
      <c r="A88" s="5" t="s">
        <v>87</v>
      </c>
      <c r="B88" s="7">
        <v>861386.29</v>
      </c>
      <c r="C88" s="7">
        <v>991352</v>
      </c>
      <c r="D88" s="7">
        <v>1244708.77</v>
      </c>
      <c r="E88" s="45">
        <v>1210543.05</v>
      </c>
      <c r="F88" s="50">
        <f t="shared" si="2"/>
        <v>140.53428340495179</v>
      </c>
      <c r="G88" s="50">
        <f t="shared" si="3"/>
        <v>97.255123381190614</v>
      </c>
    </row>
  </sheetData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workbookViewId="0">
      <selection activeCell="A2" sqref="A2"/>
    </sheetView>
  </sheetViews>
  <sheetFormatPr defaultRowHeight="9" x14ac:dyDescent="0.15"/>
  <cols>
    <col min="1" max="1" width="58.21875" style="1" customWidth="1"/>
    <col min="2" max="2" width="37.109375" style="1" customWidth="1"/>
    <col min="3" max="3" width="23.21875" style="1" customWidth="1"/>
    <col min="4" max="4" width="22" style="1" customWidth="1"/>
    <col min="5" max="5" width="29.21875" style="1" customWidth="1"/>
    <col min="6" max="6" width="10.6640625" style="1" customWidth="1"/>
    <col min="7" max="16384" width="8.88671875" style="1"/>
  </cols>
  <sheetData>
    <row r="1" spans="1:7" s="2" customFormat="1" ht="10.8" thickBot="1" x14ac:dyDescent="0.2">
      <c r="A1" s="3" t="s">
        <v>0</v>
      </c>
      <c r="B1" s="3" t="s">
        <v>144</v>
      </c>
      <c r="C1" s="3" t="s">
        <v>111</v>
      </c>
      <c r="D1" s="3" t="s">
        <v>151</v>
      </c>
      <c r="E1" s="43" t="s">
        <v>148</v>
      </c>
      <c r="F1" s="48" t="s">
        <v>149</v>
      </c>
      <c r="G1" s="48" t="s">
        <v>150</v>
      </c>
    </row>
    <row r="2" spans="1:7" s="4" customFormat="1" ht="13.2" x14ac:dyDescent="0.25">
      <c r="A2" s="5" t="s">
        <v>1</v>
      </c>
      <c r="B2" s="6"/>
      <c r="C2" s="6"/>
      <c r="D2" s="6"/>
      <c r="E2" s="44"/>
      <c r="F2" s="47"/>
      <c r="G2" s="47"/>
    </row>
    <row r="3" spans="1:7" s="4" customFormat="1" ht="13.2" x14ac:dyDescent="0.25">
      <c r="A3" s="5" t="s">
        <v>2</v>
      </c>
      <c r="B3" s="7">
        <v>864208.54</v>
      </c>
      <c r="C3" s="7">
        <v>991352</v>
      </c>
      <c r="D3" s="7">
        <v>1226376.17</v>
      </c>
      <c r="E3" s="45">
        <v>1063185.01</v>
      </c>
      <c r="F3" s="50">
        <f>E3/B3*100</f>
        <v>123.02412679235964</v>
      </c>
      <c r="G3" s="50">
        <f>E3/D3*100</f>
        <v>86.693221542293998</v>
      </c>
    </row>
    <row r="4" spans="1:7" s="4" customFormat="1" ht="13.2" x14ac:dyDescent="0.25">
      <c r="A4" s="5" t="s">
        <v>3</v>
      </c>
      <c r="B4" s="7">
        <v>698412.93</v>
      </c>
      <c r="C4" s="7">
        <v>809700</v>
      </c>
      <c r="D4" s="7">
        <v>857180.04</v>
      </c>
      <c r="E4" s="45">
        <v>838003.23</v>
      </c>
      <c r="F4" s="50">
        <f t="shared" ref="F4:F57" si="0">E4/B4*100</f>
        <v>119.9867863271088</v>
      </c>
      <c r="G4" s="50">
        <f t="shared" ref="G4:G57" si="1">E4/D4*100</f>
        <v>97.762802549625391</v>
      </c>
    </row>
    <row r="5" spans="1:7" s="4" customFormat="1" ht="13.2" x14ac:dyDescent="0.25">
      <c r="A5" s="5" t="s">
        <v>95</v>
      </c>
      <c r="B5" s="6"/>
      <c r="C5" s="7">
        <v>1200</v>
      </c>
      <c r="D5" s="6"/>
      <c r="E5" s="44"/>
      <c r="F5" s="50"/>
      <c r="G5" s="50"/>
    </row>
    <row r="6" spans="1:7" s="4" customFormat="1" ht="13.2" x14ac:dyDescent="0.25">
      <c r="A6" s="5" t="s">
        <v>89</v>
      </c>
      <c r="B6" s="7">
        <v>121571.38</v>
      </c>
      <c r="C6" s="7">
        <v>168000</v>
      </c>
      <c r="D6" s="7">
        <v>182980.04</v>
      </c>
      <c r="E6" s="45">
        <v>173494.42</v>
      </c>
      <c r="F6" s="50">
        <f t="shared" si="0"/>
        <v>142.70992070666634</v>
      </c>
      <c r="G6" s="50">
        <f t="shared" si="1"/>
        <v>94.81603567252472</v>
      </c>
    </row>
    <row r="7" spans="1:7" s="4" customFormat="1" ht="13.2" x14ac:dyDescent="0.25">
      <c r="A7" s="5" t="s">
        <v>94</v>
      </c>
      <c r="B7" s="7">
        <v>576841.55000000005</v>
      </c>
      <c r="C7" s="7">
        <v>640500</v>
      </c>
      <c r="D7" s="7">
        <v>674200</v>
      </c>
      <c r="E7" s="45">
        <v>664508.81000000006</v>
      </c>
      <c r="F7" s="50">
        <f t="shared" si="0"/>
        <v>115.19780605263266</v>
      </c>
      <c r="G7" s="50">
        <f t="shared" si="1"/>
        <v>98.562564520913682</v>
      </c>
    </row>
    <row r="8" spans="1:7" s="4" customFormat="1" ht="26.4" x14ac:dyDescent="0.25">
      <c r="A8" s="5" t="s">
        <v>8</v>
      </c>
      <c r="B8" s="7">
        <v>15064.28</v>
      </c>
      <c r="C8" s="7">
        <v>48300</v>
      </c>
      <c r="D8" s="7">
        <v>23497.4</v>
      </c>
      <c r="E8" s="45">
        <v>20778.52</v>
      </c>
      <c r="F8" s="50">
        <f t="shared" si="0"/>
        <v>137.93238043902528</v>
      </c>
      <c r="G8" s="50">
        <f t="shared" si="1"/>
        <v>88.429017678551673</v>
      </c>
    </row>
    <row r="9" spans="1:7" s="4" customFormat="1" ht="13.2" x14ac:dyDescent="0.25">
      <c r="A9" s="5" t="s">
        <v>96</v>
      </c>
      <c r="B9" s="7">
        <v>15064.28</v>
      </c>
      <c r="C9" s="7">
        <v>48300</v>
      </c>
      <c r="D9" s="7">
        <v>23497.4</v>
      </c>
      <c r="E9" s="45">
        <v>20778.52</v>
      </c>
      <c r="F9" s="50">
        <f t="shared" si="0"/>
        <v>137.93238043902528</v>
      </c>
      <c r="G9" s="50">
        <f t="shared" si="1"/>
        <v>88.429017678551673</v>
      </c>
    </row>
    <row r="10" spans="1:7" s="4" customFormat="1" ht="26.4" x14ac:dyDescent="0.25">
      <c r="A10" s="5" t="s">
        <v>11</v>
      </c>
      <c r="B10" s="6"/>
      <c r="C10" s="7">
        <v>4350</v>
      </c>
      <c r="D10" s="7">
        <v>1059.3</v>
      </c>
      <c r="E10" s="46">
        <v>789.29</v>
      </c>
      <c r="F10" s="50"/>
      <c r="G10" s="50">
        <f t="shared" si="1"/>
        <v>74.51052581893704</v>
      </c>
    </row>
    <row r="11" spans="1:7" s="4" customFormat="1" ht="13.2" x14ac:dyDescent="0.25">
      <c r="A11" s="5" t="s">
        <v>97</v>
      </c>
      <c r="B11" s="6"/>
      <c r="C11" s="8">
        <v>350</v>
      </c>
      <c r="D11" s="8">
        <v>200</v>
      </c>
      <c r="E11" s="46">
        <v>30</v>
      </c>
      <c r="F11" s="50"/>
      <c r="G11" s="50">
        <f t="shared" si="1"/>
        <v>15</v>
      </c>
    </row>
    <row r="12" spans="1:7" s="4" customFormat="1" ht="13.2" x14ac:dyDescent="0.25">
      <c r="A12" s="5" t="s">
        <v>92</v>
      </c>
      <c r="B12" s="6"/>
      <c r="C12" s="7">
        <v>4000</v>
      </c>
      <c r="D12" s="8">
        <v>859.3</v>
      </c>
      <c r="E12" s="46">
        <v>759.29</v>
      </c>
      <c r="F12" s="50"/>
      <c r="G12" s="50">
        <f t="shared" si="1"/>
        <v>88.361456999883629</v>
      </c>
    </row>
    <row r="13" spans="1:7" s="4" customFormat="1" ht="26.4" x14ac:dyDescent="0.25">
      <c r="A13" s="5" t="s">
        <v>17</v>
      </c>
      <c r="B13" s="7">
        <v>150731.32999999999</v>
      </c>
      <c r="C13" s="7">
        <v>129002</v>
      </c>
      <c r="D13" s="7">
        <v>344639.43</v>
      </c>
      <c r="E13" s="45">
        <v>203613.97</v>
      </c>
      <c r="F13" s="50">
        <f t="shared" si="0"/>
        <v>135.08403992720028</v>
      </c>
      <c r="G13" s="50">
        <f t="shared" si="1"/>
        <v>59.080288636735503</v>
      </c>
    </row>
    <row r="14" spans="1:7" s="4" customFormat="1" ht="13.2" x14ac:dyDescent="0.25">
      <c r="A14" s="5" t="s">
        <v>91</v>
      </c>
      <c r="B14" s="8">
        <v>558.72</v>
      </c>
      <c r="C14" s="8">
        <v>820</v>
      </c>
      <c r="D14" s="7">
        <v>24335</v>
      </c>
      <c r="E14" s="45">
        <v>4118.08</v>
      </c>
      <c r="F14" s="50">
        <f t="shared" si="0"/>
        <v>737.05612829324161</v>
      </c>
      <c r="G14" s="50">
        <f t="shared" si="1"/>
        <v>16.922457365933841</v>
      </c>
    </row>
    <row r="15" spans="1:7" s="4" customFormat="1" ht="13.2" x14ac:dyDescent="0.25">
      <c r="A15" s="5" t="s">
        <v>90</v>
      </c>
      <c r="B15" s="7">
        <v>139928.28</v>
      </c>
      <c r="C15" s="7">
        <v>114882</v>
      </c>
      <c r="D15" s="7">
        <v>310302.76</v>
      </c>
      <c r="E15" s="45">
        <v>189915.94</v>
      </c>
      <c r="F15" s="50">
        <f t="shared" si="0"/>
        <v>135.72377220673332</v>
      </c>
      <c r="G15" s="50">
        <f t="shared" si="1"/>
        <v>61.203432415489956</v>
      </c>
    </row>
    <row r="16" spans="1:7" s="4" customFormat="1" ht="13.2" x14ac:dyDescent="0.25">
      <c r="A16" s="5" t="s">
        <v>93</v>
      </c>
      <c r="B16" s="7">
        <v>10244.33</v>
      </c>
      <c r="C16" s="7">
        <v>13300</v>
      </c>
      <c r="D16" s="7">
        <v>10001.67</v>
      </c>
      <c r="E16" s="45">
        <v>9579.9500000000007</v>
      </c>
      <c r="F16" s="50">
        <f t="shared" si="0"/>
        <v>93.514656400174545</v>
      </c>
      <c r="G16" s="50">
        <f t="shared" si="1"/>
        <v>95.783504154806153</v>
      </c>
    </row>
    <row r="17" spans="1:7" s="4" customFormat="1" ht="13.2" x14ac:dyDescent="0.25">
      <c r="A17" s="5" t="s">
        <v>21</v>
      </c>
      <c r="B17" s="6"/>
      <c r="C17" s="6"/>
      <c r="D17" s="7">
        <v>15800</v>
      </c>
      <c r="E17" s="45">
        <v>15800</v>
      </c>
      <c r="F17" s="50"/>
      <c r="G17" s="50">
        <f t="shared" si="1"/>
        <v>100</v>
      </c>
    </row>
    <row r="18" spans="1:7" s="4" customFormat="1" ht="13.2" x14ac:dyDescent="0.25">
      <c r="A18" s="5" t="s">
        <v>22</v>
      </c>
      <c r="B18" s="6"/>
      <c r="C18" s="6"/>
      <c r="D18" s="7">
        <v>15800</v>
      </c>
      <c r="E18" s="45">
        <v>15800</v>
      </c>
      <c r="F18" s="50"/>
      <c r="G18" s="50">
        <f t="shared" si="1"/>
        <v>100</v>
      </c>
    </row>
    <row r="19" spans="1:7" s="4" customFormat="1" ht="26.4" x14ac:dyDescent="0.25">
      <c r="A19" s="5" t="s">
        <v>88</v>
      </c>
      <c r="B19" s="6"/>
      <c r="C19" s="6"/>
      <c r="D19" s="7">
        <v>15800</v>
      </c>
      <c r="E19" s="45">
        <v>15800</v>
      </c>
      <c r="F19" s="50"/>
      <c r="G19" s="50">
        <f t="shared" si="1"/>
        <v>100</v>
      </c>
    </row>
    <row r="20" spans="1:7" s="4" customFormat="1" ht="13.2" x14ac:dyDescent="0.25">
      <c r="A20" s="5" t="s">
        <v>25</v>
      </c>
      <c r="B20" s="7">
        <v>864208.54</v>
      </c>
      <c r="C20" s="7">
        <v>991352</v>
      </c>
      <c r="D20" s="7">
        <v>1242176.17</v>
      </c>
      <c r="E20" s="45">
        <v>1078985.01</v>
      </c>
      <c r="F20" s="50">
        <f t="shared" si="0"/>
        <v>124.85238921614913</v>
      </c>
      <c r="G20" s="50">
        <f t="shared" si="1"/>
        <v>86.862478612836384</v>
      </c>
    </row>
    <row r="21" spans="1:7" s="4" customFormat="1" ht="13.2" x14ac:dyDescent="0.25">
      <c r="A21" s="5" t="s">
        <v>26</v>
      </c>
      <c r="B21" s="7">
        <v>775958.46</v>
      </c>
      <c r="C21" s="7">
        <v>960852</v>
      </c>
      <c r="D21" s="7">
        <v>969678.24</v>
      </c>
      <c r="E21" s="45">
        <v>944158.39</v>
      </c>
      <c r="F21" s="50">
        <f t="shared" si="0"/>
        <v>121.67640906962984</v>
      </c>
      <c r="G21" s="50">
        <f t="shared" si="1"/>
        <v>97.368214635815704</v>
      </c>
    </row>
    <row r="22" spans="1:7" s="4" customFormat="1" ht="13.2" x14ac:dyDescent="0.25">
      <c r="A22" s="5" t="s">
        <v>27</v>
      </c>
      <c r="B22" s="7">
        <v>583644.6</v>
      </c>
      <c r="C22" s="7">
        <v>685500</v>
      </c>
      <c r="D22" s="7">
        <v>734700</v>
      </c>
      <c r="E22" s="45">
        <v>723156.78</v>
      </c>
      <c r="F22" s="50">
        <f t="shared" si="0"/>
        <v>123.9036187433243</v>
      </c>
      <c r="G22" s="50">
        <f t="shared" si="1"/>
        <v>98.428852592895069</v>
      </c>
    </row>
    <row r="23" spans="1:7" s="4" customFormat="1" ht="13.2" x14ac:dyDescent="0.25">
      <c r="A23" s="5" t="s">
        <v>91</v>
      </c>
      <c r="B23" s="6"/>
      <c r="C23" s="6"/>
      <c r="D23" s="8">
        <v>720</v>
      </c>
      <c r="E23" s="46">
        <v>503.08</v>
      </c>
      <c r="F23" s="50"/>
      <c r="G23" s="50">
        <f t="shared" si="1"/>
        <v>69.87222222222222</v>
      </c>
    </row>
    <row r="24" spans="1:7" s="4" customFormat="1" ht="13.2" x14ac:dyDescent="0.25">
      <c r="A24" s="5" t="s">
        <v>90</v>
      </c>
      <c r="B24" s="8">
        <v>473.06</v>
      </c>
      <c r="C24" s="8">
        <v>950</v>
      </c>
      <c r="D24" s="8">
        <v>800</v>
      </c>
      <c r="E24" s="46">
        <v>742.06</v>
      </c>
      <c r="F24" s="50">
        <f t="shared" si="0"/>
        <v>156.86382277089587</v>
      </c>
      <c r="G24" s="50">
        <f t="shared" si="1"/>
        <v>92.757499999999993</v>
      </c>
    </row>
    <row r="25" spans="1:7" s="4" customFormat="1" ht="13.2" x14ac:dyDescent="0.25">
      <c r="A25" s="5" t="s">
        <v>96</v>
      </c>
      <c r="B25" s="7">
        <v>4202.96</v>
      </c>
      <c r="C25" s="7">
        <v>19300</v>
      </c>
      <c r="D25" s="7">
        <v>18800</v>
      </c>
      <c r="E25" s="45">
        <v>18043.11</v>
      </c>
      <c r="F25" s="50">
        <f t="shared" si="0"/>
        <v>429.29530616517883</v>
      </c>
      <c r="G25" s="50">
        <f t="shared" si="1"/>
        <v>95.973989361702124</v>
      </c>
    </row>
    <row r="26" spans="1:7" s="4" customFormat="1" ht="13.2" x14ac:dyDescent="0.25">
      <c r="A26" s="5" t="s">
        <v>89</v>
      </c>
      <c r="B26" s="7">
        <v>42047.06</v>
      </c>
      <c r="C26" s="7">
        <v>75000</v>
      </c>
      <c r="D26" s="7">
        <v>80900</v>
      </c>
      <c r="E26" s="45">
        <v>79509.45</v>
      </c>
      <c r="F26" s="50">
        <f t="shared" si="0"/>
        <v>189.0963363431355</v>
      </c>
      <c r="G26" s="50">
        <f t="shared" si="1"/>
        <v>98.281149567367123</v>
      </c>
    </row>
    <row r="27" spans="1:7" s="4" customFormat="1" ht="13.2" x14ac:dyDescent="0.25">
      <c r="A27" s="5" t="s">
        <v>94</v>
      </c>
      <c r="B27" s="7">
        <v>534240.9</v>
      </c>
      <c r="C27" s="7">
        <v>585000</v>
      </c>
      <c r="D27" s="7">
        <v>629000</v>
      </c>
      <c r="E27" s="45">
        <v>620200.67000000004</v>
      </c>
      <c r="F27" s="50">
        <f t="shared" si="0"/>
        <v>116.09007659278801</v>
      </c>
      <c r="G27" s="50">
        <f t="shared" si="1"/>
        <v>98.601060413354531</v>
      </c>
    </row>
    <row r="28" spans="1:7" s="4" customFormat="1" ht="13.2" x14ac:dyDescent="0.25">
      <c r="A28" s="5" t="s">
        <v>93</v>
      </c>
      <c r="B28" s="7">
        <v>2680.62</v>
      </c>
      <c r="C28" s="7">
        <v>5250</v>
      </c>
      <c r="D28" s="7">
        <v>4480</v>
      </c>
      <c r="E28" s="45">
        <v>4158.41</v>
      </c>
      <c r="F28" s="50">
        <f t="shared" si="0"/>
        <v>155.12866426423736</v>
      </c>
      <c r="G28" s="50">
        <f t="shared" si="1"/>
        <v>92.821651785714295</v>
      </c>
    </row>
    <row r="29" spans="1:7" s="4" customFormat="1" ht="13.2" x14ac:dyDescent="0.25">
      <c r="A29" s="5" t="s">
        <v>34</v>
      </c>
      <c r="B29" s="7">
        <v>189258.03</v>
      </c>
      <c r="C29" s="7">
        <v>261620</v>
      </c>
      <c r="D29" s="7">
        <v>219944.2</v>
      </c>
      <c r="E29" s="45">
        <v>205980.35</v>
      </c>
      <c r="F29" s="50">
        <f t="shared" si="0"/>
        <v>108.83572549074934</v>
      </c>
      <c r="G29" s="50">
        <f t="shared" si="1"/>
        <v>93.651185164237106</v>
      </c>
    </row>
    <row r="30" spans="1:7" s="4" customFormat="1" ht="13.2" x14ac:dyDescent="0.25">
      <c r="A30" s="5" t="s">
        <v>91</v>
      </c>
      <c r="B30" s="8">
        <v>558.72</v>
      </c>
      <c r="C30" s="8">
        <v>820</v>
      </c>
      <c r="D30" s="7">
        <v>3365</v>
      </c>
      <c r="E30" s="45">
        <v>3365</v>
      </c>
      <c r="F30" s="50">
        <f t="shared" si="0"/>
        <v>602.26947308132878</v>
      </c>
      <c r="G30" s="50">
        <f t="shared" si="1"/>
        <v>100</v>
      </c>
    </row>
    <row r="31" spans="1:7" s="4" customFormat="1" ht="13.2" x14ac:dyDescent="0.25">
      <c r="A31" s="5" t="s">
        <v>97</v>
      </c>
      <c r="B31" s="6"/>
      <c r="C31" s="8">
        <v>350</v>
      </c>
      <c r="D31" s="8">
        <v>200</v>
      </c>
      <c r="E31" s="46">
        <v>30</v>
      </c>
      <c r="F31" s="50"/>
      <c r="G31" s="50">
        <f t="shared" si="1"/>
        <v>15</v>
      </c>
    </row>
    <row r="32" spans="1:7" s="4" customFormat="1" ht="13.2" x14ac:dyDescent="0.25">
      <c r="A32" s="5" t="s">
        <v>90</v>
      </c>
      <c r="B32" s="7">
        <v>94518.23</v>
      </c>
      <c r="C32" s="7">
        <v>113200</v>
      </c>
      <c r="D32" s="7">
        <v>91068.23</v>
      </c>
      <c r="E32" s="45">
        <v>91068.23</v>
      </c>
      <c r="F32" s="50">
        <f t="shared" si="0"/>
        <v>96.349910488167197</v>
      </c>
      <c r="G32" s="50">
        <f t="shared" si="1"/>
        <v>100</v>
      </c>
    </row>
    <row r="33" spans="1:7" s="4" customFormat="1" ht="13.2" x14ac:dyDescent="0.25">
      <c r="A33" s="5" t="s">
        <v>96</v>
      </c>
      <c r="B33" s="7">
        <v>8180.09</v>
      </c>
      <c r="C33" s="7">
        <v>29000</v>
      </c>
      <c r="D33" s="7">
        <v>7230</v>
      </c>
      <c r="E33" s="45">
        <v>4475.76</v>
      </c>
      <c r="F33" s="50">
        <f t="shared" si="0"/>
        <v>54.715290418565075</v>
      </c>
      <c r="G33" s="50">
        <f t="shared" si="1"/>
        <v>61.905394190871377</v>
      </c>
    </row>
    <row r="34" spans="1:7" s="4" customFormat="1" ht="13.2" x14ac:dyDescent="0.25">
      <c r="A34" s="5" t="s">
        <v>95</v>
      </c>
      <c r="B34" s="6"/>
      <c r="C34" s="7">
        <v>1200</v>
      </c>
      <c r="D34" s="6"/>
      <c r="E34" s="44"/>
      <c r="F34" s="50"/>
      <c r="G34" s="50"/>
    </row>
    <row r="35" spans="1:7" s="4" customFormat="1" ht="13.2" x14ac:dyDescent="0.25">
      <c r="A35" s="5" t="s">
        <v>89</v>
      </c>
      <c r="B35" s="7">
        <v>35930.629999999997</v>
      </c>
      <c r="C35" s="7">
        <v>52000</v>
      </c>
      <c r="D35" s="7">
        <v>67100</v>
      </c>
      <c r="E35" s="45">
        <v>57092.36</v>
      </c>
      <c r="F35" s="50">
        <f t="shared" si="0"/>
        <v>158.89607279360257</v>
      </c>
      <c r="G35" s="50">
        <f t="shared" si="1"/>
        <v>85.085484351713859</v>
      </c>
    </row>
    <row r="36" spans="1:7" s="4" customFormat="1" ht="13.2" x14ac:dyDescent="0.25">
      <c r="A36" s="5" t="s">
        <v>94</v>
      </c>
      <c r="B36" s="7">
        <v>42603.21</v>
      </c>
      <c r="C36" s="7">
        <v>55500</v>
      </c>
      <c r="D36" s="7">
        <v>45200</v>
      </c>
      <c r="E36" s="45">
        <v>44308.15</v>
      </c>
      <c r="F36" s="50">
        <f t="shared" si="0"/>
        <v>104.00190502077191</v>
      </c>
      <c r="G36" s="50">
        <f t="shared" si="1"/>
        <v>98.026880530973457</v>
      </c>
    </row>
    <row r="37" spans="1:7" s="4" customFormat="1" ht="13.2" x14ac:dyDescent="0.25">
      <c r="A37" s="5" t="s">
        <v>93</v>
      </c>
      <c r="B37" s="7">
        <v>7467.15</v>
      </c>
      <c r="C37" s="7">
        <v>8050</v>
      </c>
      <c r="D37" s="7">
        <v>5521.67</v>
      </c>
      <c r="E37" s="45">
        <v>5421.55</v>
      </c>
      <c r="F37" s="50">
        <f t="shared" si="0"/>
        <v>72.605344743309033</v>
      </c>
      <c r="G37" s="50">
        <f t="shared" si="1"/>
        <v>98.186780448668614</v>
      </c>
    </row>
    <row r="38" spans="1:7" s="4" customFormat="1" ht="13.2" x14ac:dyDescent="0.25">
      <c r="A38" s="5" t="s">
        <v>92</v>
      </c>
      <c r="B38" s="6"/>
      <c r="C38" s="7">
        <v>1500</v>
      </c>
      <c r="D38" s="8">
        <v>259.3</v>
      </c>
      <c r="E38" s="46">
        <v>219.3</v>
      </c>
      <c r="F38" s="50"/>
      <c r="G38" s="50">
        <f t="shared" si="1"/>
        <v>84.573852680293101</v>
      </c>
    </row>
    <row r="39" spans="1:7" s="4" customFormat="1" ht="13.2" x14ac:dyDescent="0.25">
      <c r="A39" s="5" t="s">
        <v>63</v>
      </c>
      <c r="B39" s="8">
        <v>663.62</v>
      </c>
      <c r="C39" s="8">
        <v>732</v>
      </c>
      <c r="D39" s="8">
        <v>854</v>
      </c>
      <c r="E39" s="46">
        <v>854</v>
      </c>
      <c r="F39" s="50">
        <f t="shared" si="0"/>
        <v>128.68810463819656</v>
      </c>
      <c r="G39" s="50">
        <f t="shared" si="1"/>
        <v>100</v>
      </c>
    </row>
    <row r="40" spans="1:7" s="4" customFormat="1" ht="13.2" x14ac:dyDescent="0.25">
      <c r="A40" s="5" t="s">
        <v>90</v>
      </c>
      <c r="B40" s="8">
        <v>663.62</v>
      </c>
      <c r="C40" s="8">
        <v>732</v>
      </c>
      <c r="D40" s="8">
        <v>854</v>
      </c>
      <c r="E40" s="46">
        <v>854</v>
      </c>
      <c r="F40" s="50">
        <f t="shared" si="0"/>
        <v>128.68810463819656</v>
      </c>
      <c r="G40" s="50">
        <f t="shared" si="1"/>
        <v>100</v>
      </c>
    </row>
    <row r="41" spans="1:7" s="4" customFormat="1" ht="26.4" x14ac:dyDescent="0.25">
      <c r="A41" s="5" t="s">
        <v>66</v>
      </c>
      <c r="B41" s="7">
        <v>2392.21</v>
      </c>
      <c r="C41" s="7">
        <v>13000</v>
      </c>
      <c r="D41" s="7">
        <v>13850</v>
      </c>
      <c r="E41" s="45">
        <v>13837.22</v>
      </c>
      <c r="F41" s="50">
        <f t="shared" si="0"/>
        <v>578.42831523988275</v>
      </c>
      <c r="G41" s="50">
        <f t="shared" si="1"/>
        <v>99.907725631768955</v>
      </c>
    </row>
    <row r="42" spans="1:7" s="4" customFormat="1" ht="13.2" x14ac:dyDescent="0.25">
      <c r="A42" s="5" t="s">
        <v>89</v>
      </c>
      <c r="B42" s="7">
        <v>2392.21</v>
      </c>
      <c r="C42" s="7">
        <v>13000</v>
      </c>
      <c r="D42" s="7">
        <v>13850</v>
      </c>
      <c r="E42" s="45">
        <v>13837.22</v>
      </c>
      <c r="F42" s="50">
        <f t="shared" si="0"/>
        <v>578.42831523988275</v>
      </c>
      <c r="G42" s="50">
        <f t="shared" si="1"/>
        <v>99.907725631768955</v>
      </c>
    </row>
    <row r="43" spans="1:7" s="4" customFormat="1" ht="13.2" x14ac:dyDescent="0.25">
      <c r="A43" s="5" t="s">
        <v>70</v>
      </c>
      <c r="B43" s="6"/>
      <c r="C43" s="6"/>
      <c r="D43" s="8">
        <v>330.04</v>
      </c>
      <c r="E43" s="46">
        <v>330.04</v>
      </c>
      <c r="F43" s="50"/>
      <c r="G43" s="50">
        <f t="shared" si="1"/>
        <v>100</v>
      </c>
    </row>
    <row r="44" spans="1:7" s="4" customFormat="1" ht="13.2" x14ac:dyDescent="0.25">
      <c r="A44" s="5" t="s">
        <v>89</v>
      </c>
      <c r="B44" s="6"/>
      <c r="C44" s="6"/>
      <c r="D44" s="8">
        <v>330.04</v>
      </c>
      <c r="E44" s="46">
        <v>330.04</v>
      </c>
      <c r="F44" s="50"/>
      <c r="G44" s="50">
        <f t="shared" si="1"/>
        <v>100</v>
      </c>
    </row>
    <row r="45" spans="1:7" s="4" customFormat="1" ht="13.2" x14ac:dyDescent="0.25">
      <c r="A45" s="5" t="s">
        <v>73</v>
      </c>
      <c r="B45" s="7">
        <v>85427.83</v>
      </c>
      <c r="C45" s="7">
        <v>30500</v>
      </c>
      <c r="D45" s="7">
        <v>275030.53000000003</v>
      </c>
      <c r="E45" s="45">
        <v>266384.65999999997</v>
      </c>
      <c r="F45" s="50">
        <f t="shared" si="0"/>
        <v>311.82421466166232</v>
      </c>
      <c r="G45" s="50">
        <f t="shared" si="1"/>
        <v>96.856396269897729</v>
      </c>
    </row>
    <row r="46" spans="1:7" s="4" customFormat="1" ht="13.2" x14ac:dyDescent="0.25">
      <c r="A46" s="5" t="s">
        <v>74</v>
      </c>
      <c r="B46" s="6"/>
      <c r="C46" s="6"/>
      <c r="D46" s="8">
        <v>250</v>
      </c>
      <c r="E46" s="46">
        <v>250</v>
      </c>
      <c r="F46" s="50"/>
      <c r="G46" s="50">
        <f t="shared" si="1"/>
        <v>100</v>
      </c>
    </row>
    <row r="47" spans="1:7" s="4" customFormat="1" ht="13.2" x14ac:dyDescent="0.25">
      <c r="A47" s="5" t="s">
        <v>91</v>
      </c>
      <c r="B47" s="6"/>
      <c r="C47" s="6"/>
      <c r="D47" s="8">
        <v>250</v>
      </c>
      <c r="E47" s="46">
        <v>250</v>
      </c>
      <c r="F47" s="50"/>
      <c r="G47" s="50">
        <f t="shared" si="1"/>
        <v>100</v>
      </c>
    </row>
    <row r="48" spans="1:7" s="4" customFormat="1" ht="13.2" x14ac:dyDescent="0.25">
      <c r="A48" s="5" t="s">
        <v>77</v>
      </c>
      <c r="B48" s="7">
        <v>17217.47</v>
      </c>
      <c r="C48" s="7">
        <v>30500</v>
      </c>
      <c r="D48" s="7">
        <v>21485</v>
      </c>
      <c r="E48" s="45">
        <v>20220.11</v>
      </c>
      <c r="F48" s="50">
        <f t="shared" si="0"/>
        <v>117.43949604674786</v>
      </c>
      <c r="G48" s="50">
        <f t="shared" si="1"/>
        <v>94.112683267395852</v>
      </c>
    </row>
    <row r="49" spans="1:7" s="4" customFormat="1" ht="13.2" x14ac:dyDescent="0.25">
      <c r="A49" s="5" t="s">
        <v>89</v>
      </c>
      <c r="B49" s="7">
        <v>17217.47</v>
      </c>
      <c r="C49" s="7">
        <v>28000</v>
      </c>
      <c r="D49" s="7">
        <v>20800</v>
      </c>
      <c r="E49" s="45">
        <v>19595.12</v>
      </c>
      <c r="F49" s="50">
        <f t="shared" si="0"/>
        <v>113.80952021406164</v>
      </c>
      <c r="G49" s="50">
        <f t="shared" si="1"/>
        <v>94.20730769230768</v>
      </c>
    </row>
    <row r="50" spans="1:7" s="4" customFormat="1" ht="13.2" x14ac:dyDescent="0.25">
      <c r="A50" s="5" t="s">
        <v>92</v>
      </c>
      <c r="B50" s="6"/>
      <c r="C50" s="7">
        <v>2500</v>
      </c>
      <c r="D50" s="7">
        <v>600</v>
      </c>
      <c r="E50" s="46">
        <v>539.99</v>
      </c>
      <c r="F50" s="50"/>
      <c r="G50" s="50">
        <f t="shared" si="1"/>
        <v>89.998333333333335</v>
      </c>
    </row>
    <row r="51" spans="1:7" s="4" customFormat="1" ht="26.4" x14ac:dyDescent="0.25">
      <c r="A51" s="5" t="s">
        <v>88</v>
      </c>
      <c r="B51" s="6"/>
      <c r="C51" s="6"/>
      <c r="D51" s="6">
        <v>85</v>
      </c>
      <c r="E51" s="46">
        <v>85</v>
      </c>
      <c r="F51" s="50"/>
      <c r="G51" s="50">
        <f t="shared" si="1"/>
        <v>100</v>
      </c>
    </row>
    <row r="52" spans="1:7" s="4" customFormat="1" ht="13.2" x14ac:dyDescent="0.25">
      <c r="A52" s="5" t="s">
        <v>84</v>
      </c>
      <c r="B52" s="7">
        <v>68210.36</v>
      </c>
      <c r="C52" s="6"/>
      <c r="D52" s="7">
        <v>253295.53</v>
      </c>
      <c r="E52" s="45">
        <v>245914.55</v>
      </c>
      <c r="F52" s="50">
        <f t="shared" si="0"/>
        <v>360.52375328322557</v>
      </c>
      <c r="G52" s="50">
        <f t="shared" si="1"/>
        <v>97.086020428390498</v>
      </c>
    </row>
    <row r="53" spans="1:7" s="4" customFormat="1" ht="13.2" x14ac:dyDescent="0.25">
      <c r="A53" s="5" t="s">
        <v>91</v>
      </c>
      <c r="B53" s="6"/>
      <c r="C53" s="6"/>
      <c r="D53" s="7">
        <v>20000</v>
      </c>
      <c r="E53" s="45">
        <v>12619.02</v>
      </c>
      <c r="F53" s="50"/>
      <c r="G53" s="50">
        <f t="shared" si="1"/>
        <v>63.095100000000002</v>
      </c>
    </row>
    <row r="54" spans="1:7" s="4" customFormat="1" ht="13.2" x14ac:dyDescent="0.25">
      <c r="A54" s="5" t="s">
        <v>90</v>
      </c>
      <c r="B54" s="7">
        <v>43697.78</v>
      </c>
      <c r="C54" s="6"/>
      <c r="D54" s="7">
        <v>217580.53</v>
      </c>
      <c r="E54" s="45">
        <v>217580.53</v>
      </c>
      <c r="F54" s="50">
        <f t="shared" si="0"/>
        <v>497.92124451173498</v>
      </c>
      <c r="G54" s="50">
        <f t="shared" si="1"/>
        <v>100</v>
      </c>
    </row>
    <row r="55" spans="1:7" s="4" customFormat="1" ht="13.2" x14ac:dyDescent="0.25">
      <c r="A55" s="5" t="s">
        <v>89</v>
      </c>
      <c r="B55" s="7">
        <v>24512.58</v>
      </c>
      <c r="C55" s="6"/>
      <c r="D55" s="6"/>
      <c r="E55" s="44"/>
      <c r="F55" s="50">
        <f t="shared" si="0"/>
        <v>0</v>
      </c>
      <c r="G55" s="50"/>
    </row>
    <row r="56" spans="1:7" s="4" customFormat="1" ht="26.4" x14ac:dyDescent="0.25">
      <c r="A56" s="5" t="s">
        <v>88</v>
      </c>
      <c r="B56" s="6"/>
      <c r="C56" s="6"/>
      <c r="D56" s="7">
        <v>15715</v>
      </c>
      <c r="E56" s="45">
        <v>15715</v>
      </c>
      <c r="F56" s="50"/>
      <c r="G56" s="50">
        <f t="shared" si="1"/>
        <v>100</v>
      </c>
    </row>
    <row r="57" spans="1:7" s="4" customFormat="1" ht="13.2" x14ac:dyDescent="0.25">
      <c r="A57" s="5" t="s">
        <v>87</v>
      </c>
      <c r="B57" s="7">
        <v>861386.29</v>
      </c>
      <c r="C57" s="7">
        <v>991352</v>
      </c>
      <c r="D57" s="7">
        <v>1244708.77</v>
      </c>
      <c r="E57" s="45">
        <v>1210543.05</v>
      </c>
      <c r="F57" s="50">
        <f t="shared" si="0"/>
        <v>140.53428340495179</v>
      </c>
      <c r="G57" s="50">
        <f t="shared" si="1"/>
        <v>97.255123381190614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/>
  </sheetViews>
  <sheetFormatPr defaultRowHeight="9" x14ac:dyDescent="0.15"/>
  <cols>
    <col min="1" max="1" width="43.109375" style="1" customWidth="1"/>
    <col min="2" max="2" width="27.44140625" style="1" customWidth="1"/>
    <col min="3" max="3" width="17.21875" style="1" customWidth="1"/>
    <col min="4" max="4" width="31" style="1" customWidth="1"/>
    <col min="5" max="5" width="16.77734375" style="1" customWidth="1"/>
    <col min="6" max="6" width="10.109375" style="1" customWidth="1"/>
    <col min="7" max="7" width="10" style="1" customWidth="1"/>
    <col min="8" max="16384" width="8.88671875" style="1"/>
  </cols>
  <sheetData>
    <row r="1" spans="1:7" s="24" customFormat="1" ht="10.8" thickBot="1" x14ac:dyDescent="0.25">
      <c r="A1" s="17" t="s">
        <v>0</v>
      </c>
      <c r="B1" s="17" t="s">
        <v>155</v>
      </c>
      <c r="C1" s="17" t="s">
        <v>111</v>
      </c>
      <c r="D1" s="17" t="s">
        <v>145</v>
      </c>
      <c r="E1" s="32" t="s">
        <v>148</v>
      </c>
      <c r="F1" s="51" t="s">
        <v>149</v>
      </c>
      <c r="G1" s="51" t="s">
        <v>150</v>
      </c>
    </row>
    <row r="2" spans="1:7" s="24" customFormat="1" ht="13.2" x14ac:dyDescent="0.25">
      <c r="A2" s="18" t="s">
        <v>102</v>
      </c>
      <c r="B2" s="19">
        <v>861386.29</v>
      </c>
      <c r="C2" s="19">
        <v>991352</v>
      </c>
      <c r="D2" s="19">
        <v>1244708.77</v>
      </c>
      <c r="E2" s="33">
        <v>1210543.05</v>
      </c>
      <c r="F2" s="52">
        <f>E2/B2*100</f>
        <v>140.53428340495179</v>
      </c>
      <c r="G2" s="52">
        <f>E2/D2*100</f>
        <v>97.255123381190614</v>
      </c>
    </row>
    <row r="3" spans="1:7" s="24" customFormat="1" ht="13.2" x14ac:dyDescent="0.25">
      <c r="A3" s="18" t="s">
        <v>101</v>
      </c>
      <c r="B3" s="19">
        <v>861386.29</v>
      </c>
      <c r="C3" s="19">
        <v>991352</v>
      </c>
      <c r="D3" s="19">
        <v>1244708.77</v>
      </c>
      <c r="E3" s="33">
        <v>1210543.05</v>
      </c>
      <c r="F3" s="52">
        <f t="shared" ref="F3:F19" si="0">E3/B3*100</f>
        <v>140.53428340495179</v>
      </c>
      <c r="G3" s="52">
        <f t="shared" ref="G3:G22" si="1">E3/D3*100</f>
        <v>97.255123381190614</v>
      </c>
    </row>
    <row r="4" spans="1:7" s="24" customFormat="1" ht="13.2" x14ac:dyDescent="0.25">
      <c r="A4" s="18" t="s">
        <v>100</v>
      </c>
      <c r="B4" s="19">
        <v>861386.29</v>
      </c>
      <c r="C4" s="19">
        <v>991352</v>
      </c>
      <c r="D4" s="19">
        <v>1244708.77</v>
      </c>
      <c r="E4" s="33">
        <v>1210543.05</v>
      </c>
      <c r="F4" s="52">
        <f t="shared" si="0"/>
        <v>140.53428340495179</v>
      </c>
      <c r="G4" s="52">
        <f t="shared" si="1"/>
        <v>97.255123381190614</v>
      </c>
    </row>
    <row r="5" spans="1:7" s="24" customFormat="1" ht="13.2" x14ac:dyDescent="0.25">
      <c r="A5" s="18" t="s">
        <v>99</v>
      </c>
      <c r="B5" s="19">
        <v>861386.29</v>
      </c>
      <c r="C5" s="19">
        <v>991352</v>
      </c>
      <c r="D5" s="19">
        <v>1244708.77</v>
      </c>
      <c r="E5" s="33">
        <v>1210543.05</v>
      </c>
      <c r="F5" s="52">
        <f t="shared" si="0"/>
        <v>140.53428340495179</v>
      </c>
      <c r="G5" s="52">
        <f t="shared" si="1"/>
        <v>97.255123381190614</v>
      </c>
    </row>
    <row r="6" spans="1:7" s="24" customFormat="1" ht="13.2" x14ac:dyDescent="0.25">
      <c r="A6" s="18" t="s">
        <v>98</v>
      </c>
      <c r="B6" s="19">
        <v>861386.29</v>
      </c>
      <c r="C6" s="19">
        <v>991352</v>
      </c>
      <c r="D6" s="19">
        <v>1244708.77</v>
      </c>
      <c r="E6" s="33">
        <v>1210543.05</v>
      </c>
      <c r="F6" s="52">
        <f t="shared" si="0"/>
        <v>140.53428340495179</v>
      </c>
      <c r="G6" s="52">
        <f t="shared" si="1"/>
        <v>97.255123381190614</v>
      </c>
    </row>
    <row r="7" spans="1:7" s="24" customFormat="1" ht="13.2" x14ac:dyDescent="0.25">
      <c r="A7" s="20" t="s">
        <v>26</v>
      </c>
      <c r="B7" s="21">
        <v>762026.89</v>
      </c>
      <c r="C7" s="21">
        <v>937532</v>
      </c>
      <c r="D7" s="21">
        <v>952457.85</v>
      </c>
      <c r="E7" s="35">
        <v>928406.86</v>
      </c>
      <c r="F7" s="52">
        <f t="shared" si="0"/>
        <v>121.83387124304761</v>
      </c>
      <c r="G7" s="52">
        <f t="shared" si="1"/>
        <v>97.474849936928962</v>
      </c>
    </row>
    <row r="8" spans="1:7" s="24" customFormat="1" ht="13.2" x14ac:dyDescent="0.25">
      <c r="A8" s="20" t="s">
        <v>27</v>
      </c>
      <c r="B8" s="21">
        <v>580490.92000000004</v>
      </c>
      <c r="C8" s="21">
        <v>679300</v>
      </c>
      <c r="D8" s="21">
        <v>728700</v>
      </c>
      <c r="E8" s="35">
        <v>717753.23</v>
      </c>
      <c r="F8" s="52">
        <f t="shared" si="0"/>
        <v>123.64590130023049</v>
      </c>
      <c r="G8" s="52">
        <f t="shared" si="1"/>
        <v>98.497767256758607</v>
      </c>
    </row>
    <row r="9" spans="1:7" s="24" customFormat="1" ht="13.2" x14ac:dyDescent="0.25">
      <c r="A9" s="20" t="s">
        <v>34</v>
      </c>
      <c r="B9" s="21">
        <v>178480.14</v>
      </c>
      <c r="C9" s="21">
        <v>244500</v>
      </c>
      <c r="D9" s="21">
        <v>208723.81</v>
      </c>
      <c r="E9" s="35">
        <v>195632.37</v>
      </c>
      <c r="F9" s="52">
        <f t="shared" si="0"/>
        <v>109.61016166840747</v>
      </c>
      <c r="G9" s="52">
        <f t="shared" si="1"/>
        <v>93.727864588136839</v>
      </c>
    </row>
    <row r="10" spans="1:7" s="24" customFormat="1" ht="13.2" x14ac:dyDescent="0.25">
      <c r="A10" s="20" t="s">
        <v>63</v>
      </c>
      <c r="B10" s="22">
        <v>663.62</v>
      </c>
      <c r="C10" s="22">
        <v>732</v>
      </c>
      <c r="D10" s="22">
        <v>854</v>
      </c>
      <c r="E10" s="38">
        <v>854</v>
      </c>
      <c r="F10" s="52">
        <f t="shared" si="0"/>
        <v>128.68810463819656</v>
      </c>
      <c r="G10" s="52">
        <f t="shared" si="1"/>
        <v>100</v>
      </c>
    </row>
    <row r="11" spans="1:7" s="24" customFormat="1" ht="26.4" x14ac:dyDescent="0.25">
      <c r="A11" s="20" t="s">
        <v>66</v>
      </c>
      <c r="B11" s="21">
        <v>2392.21</v>
      </c>
      <c r="C11" s="21">
        <v>13000</v>
      </c>
      <c r="D11" s="21">
        <v>13850</v>
      </c>
      <c r="E11" s="35">
        <v>13837.22</v>
      </c>
      <c r="F11" s="52">
        <f t="shared" si="0"/>
        <v>578.42831523988275</v>
      </c>
      <c r="G11" s="52">
        <f t="shared" si="1"/>
        <v>99.907725631768955</v>
      </c>
    </row>
    <row r="12" spans="1:7" s="24" customFormat="1" ht="13.2" x14ac:dyDescent="0.25">
      <c r="A12" s="20" t="s">
        <v>70</v>
      </c>
      <c r="B12" s="23"/>
      <c r="C12" s="23"/>
      <c r="D12" s="22">
        <v>330.04</v>
      </c>
      <c r="E12" s="38">
        <v>330.04</v>
      </c>
      <c r="F12" s="52" t="e">
        <f t="shared" si="0"/>
        <v>#DIV/0!</v>
      </c>
      <c r="G12" s="52">
        <f t="shared" si="1"/>
        <v>100</v>
      </c>
    </row>
    <row r="13" spans="1:7" s="24" customFormat="1" ht="13.2" x14ac:dyDescent="0.25">
      <c r="A13" s="20" t="s">
        <v>73</v>
      </c>
      <c r="B13" s="21">
        <v>85427.83</v>
      </c>
      <c r="C13" s="21">
        <v>28000</v>
      </c>
      <c r="D13" s="21">
        <v>144630.53</v>
      </c>
      <c r="E13" s="35">
        <v>143425.65</v>
      </c>
      <c r="F13" s="52">
        <f t="shared" si="0"/>
        <v>167.89101397050587</v>
      </c>
      <c r="G13" s="52">
        <f t="shared" si="1"/>
        <v>99.166925544696539</v>
      </c>
    </row>
    <row r="14" spans="1:7" s="24" customFormat="1" ht="26.4" x14ac:dyDescent="0.25">
      <c r="A14" s="20" t="s">
        <v>74</v>
      </c>
      <c r="B14" s="23"/>
      <c r="C14" s="23"/>
      <c r="D14" s="22">
        <v>250</v>
      </c>
      <c r="E14" s="38">
        <v>250</v>
      </c>
      <c r="F14" s="52" t="e">
        <f t="shared" si="0"/>
        <v>#DIV/0!</v>
      </c>
      <c r="G14" s="52">
        <f t="shared" si="1"/>
        <v>100</v>
      </c>
    </row>
    <row r="15" spans="1:7" s="24" customFormat="1" ht="26.4" x14ac:dyDescent="0.25">
      <c r="A15" s="20" t="s">
        <v>77</v>
      </c>
      <c r="B15" s="21">
        <v>17217.47</v>
      </c>
      <c r="C15" s="21">
        <v>28000</v>
      </c>
      <c r="D15" s="21">
        <v>20800</v>
      </c>
      <c r="E15" s="35">
        <v>19595.12</v>
      </c>
      <c r="F15" s="52">
        <f t="shared" si="0"/>
        <v>113.80952021406164</v>
      </c>
      <c r="G15" s="52">
        <f t="shared" si="1"/>
        <v>94.20730769230768</v>
      </c>
    </row>
    <row r="16" spans="1:7" s="24" customFormat="1" ht="26.4" x14ac:dyDescent="0.25">
      <c r="A16" s="20" t="s">
        <v>84</v>
      </c>
      <c r="B16" s="21">
        <v>68210.36</v>
      </c>
      <c r="C16" s="23"/>
      <c r="D16" s="21">
        <v>123580.53</v>
      </c>
      <c r="E16" s="35">
        <v>123580.53</v>
      </c>
      <c r="F16" s="52">
        <f t="shared" si="0"/>
        <v>181.17560147754682</v>
      </c>
      <c r="G16" s="52">
        <f t="shared" si="1"/>
        <v>100</v>
      </c>
    </row>
    <row r="17" spans="1:7" s="24" customFormat="1" ht="13.2" x14ac:dyDescent="0.25">
      <c r="A17" s="20" t="s">
        <v>26</v>
      </c>
      <c r="B17" s="21">
        <v>13931.57</v>
      </c>
      <c r="C17" s="21">
        <v>23320</v>
      </c>
      <c r="D17" s="21">
        <v>17220.39</v>
      </c>
      <c r="E17" s="35">
        <v>15751.53</v>
      </c>
      <c r="F17" s="52">
        <f t="shared" si="0"/>
        <v>113.06356713564946</v>
      </c>
      <c r="G17" s="52">
        <f t="shared" si="1"/>
        <v>91.470228026194533</v>
      </c>
    </row>
    <row r="18" spans="1:7" s="24" customFormat="1" ht="13.2" x14ac:dyDescent="0.25">
      <c r="A18" s="20" t="s">
        <v>27</v>
      </c>
      <c r="B18" s="21">
        <v>3153.68</v>
      </c>
      <c r="C18" s="21">
        <v>6200</v>
      </c>
      <c r="D18" s="21">
        <v>6000</v>
      </c>
      <c r="E18" s="35">
        <v>5403.55</v>
      </c>
      <c r="F18" s="52">
        <f t="shared" si="0"/>
        <v>171.34109992136172</v>
      </c>
      <c r="G18" s="52">
        <f t="shared" si="1"/>
        <v>90.05916666666667</v>
      </c>
    </row>
    <row r="19" spans="1:7" s="24" customFormat="1" ht="13.2" x14ac:dyDescent="0.25">
      <c r="A19" s="20" t="s">
        <v>34</v>
      </c>
      <c r="B19" s="21">
        <v>10777.89</v>
      </c>
      <c r="C19" s="21">
        <v>17120</v>
      </c>
      <c r="D19" s="21">
        <v>11220.39</v>
      </c>
      <c r="E19" s="35">
        <v>10347.98</v>
      </c>
      <c r="F19" s="52">
        <f t="shared" si="0"/>
        <v>96.011185862910082</v>
      </c>
      <c r="G19" s="52">
        <f t="shared" si="1"/>
        <v>92.224780065577036</v>
      </c>
    </row>
    <row r="20" spans="1:7" s="24" customFormat="1" ht="13.2" x14ac:dyDescent="0.25">
      <c r="A20" s="20" t="s">
        <v>73</v>
      </c>
      <c r="B20" s="23"/>
      <c r="C20" s="21">
        <v>2500</v>
      </c>
      <c r="D20" s="21">
        <v>130400</v>
      </c>
      <c r="E20" s="35">
        <v>122959.01</v>
      </c>
      <c r="F20" s="52"/>
      <c r="G20" s="52">
        <f t="shared" si="1"/>
        <v>94.293719325153376</v>
      </c>
    </row>
    <row r="21" spans="1:7" s="24" customFormat="1" ht="26.4" x14ac:dyDescent="0.25">
      <c r="A21" s="20" t="s">
        <v>77</v>
      </c>
      <c r="B21" s="23"/>
      <c r="C21" s="21">
        <v>2500</v>
      </c>
      <c r="D21" s="22">
        <v>685</v>
      </c>
      <c r="E21" s="38">
        <v>624.99</v>
      </c>
      <c r="F21" s="52"/>
      <c r="G21" s="52">
        <f t="shared" si="1"/>
        <v>91.23941605839417</v>
      </c>
    </row>
    <row r="22" spans="1:7" s="24" customFormat="1" ht="26.4" x14ac:dyDescent="0.25">
      <c r="A22" s="20" t="s">
        <v>84</v>
      </c>
      <c r="B22" s="23"/>
      <c r="C22" s="23"/>
      <c r="D22" s="21">
        <v>129715</v>
      </c>
      <c r="E22" s="35">
        <v>122334.02</v>
      </c>
      <c r="F22" s="52"/>
      <c r="G22" s="52">
        <f t="shared" si="1"/>
        <v>94.309848514050032</v>
      </c>
    </row>
  </sheetData>
  <pageMargins left="0.75" right="0.75" top="1" bottom="1" header="0.5" footer="0.5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" sqref="B1:H5"/>
    </sheetView>
  </sheetViews>
  <sheetFormatPr defaultRowHeight="14.4" x14ac:dyDescent="0.3"/>
  <cols>
    <col min="1" max="1" width="10.109375" customWidth="1"/>
    <col min="2" max="2" width="24.77734375" customWidth="1"/>
    <col min="3" max="3" width="10.6640625" customWidth="1"/>
    <col min="4" max="4" width="9.33203125" customWidth="1"/>
    <col min="5" max="5" width="12" customWidth="1"/>
    <col min="6" max="6" width="12.21875" customWidth="1"/>
  </cols>
  <sheetData>
    <row r="1" spans="1:9" x14ac:dyDescent="0.3">
      <c r="B1" s="55" t="s">
        <v>178</v>
      </c>
      <c r="C1" s="56"/>
      <c r="D1" s="56"/>
      <c r="E1" s="56"/>
      <c r="F1" s="56"/>
      <c r="G1" s="56"/>
      <c r="H1" s="56"/>
    </row>
    <row r="2" spans="1:9" x14ac:dyDescent="0.3">
      <c r="B2" s="56"/>
      <c r="C2" s="56"/>
      <c r="D2" s="56"/>
      <c r="E2" s="56"/>
      <c r="F2" s="56"/>
      <c r="G2" s="56"/>
      <c r="H2" s="56"/>
    </row>
    <row r="3" spans="1:9" x14ac:dyDescent="0.3">
      <c r="B3" s="56"/>
      <c r="C3" s="56"/>
      <c r="D3" s="56"/>
      <c r="E3" s="56"/>
      <c r="F3" s="56"/>
      <c r="G3" s="56"/>
      <c r="H3" s="56"/>
    </row>
    <row r="4" spans="1:9" x14ac:dyDescent="0.3">
      <c r="B4" s="56"/>
      <c r="C4" s="56"/>
      <c r="D4" s="56"/>
      <c r="E4" s="56"/>
      <c r="F4" s="56"/>
      <c r="G4" s="56"/>
      <c r="H4" s="56"/>
    </row>
    <row r="5" spans="1:9" x14ac:dyDescent="0.3">
      <c r="B5" s="56"/>
      <c r="C5" s="56"/>
      <c r="D5" s="56"/>
      <c r="E5" s="56"/>
      <c r="F5" s="56"/>
      <c r="G5" s="56"/>
      <c r="H5" s="56"/>
    </row>
    <row r="8" spans="1:9" ht="15.6" x14ac:dyDescent="0.3">
      <c r="B8" s="57" t="s">
        <v>115</v>
      </c>
      <c r="C8" s="58"/>
      <c r="D8" s="58"/>
      <c r="E8" s="58"/>
      <c r="F8" s="58"/>
      <c r="G8" s="58"/>
      <c r="H8" s="58"/>
    </row>
    <row r="10" spans="1:9" ht="15.6" x14ac:dyDescent="0.3">
      <c r="B10" s="57" t="s">
        <v>114</v>
      </c>
      <c r="C10" s="58"/>
      <c r="D10" s="58"/>
      <c r="E10" s="58"/>
      <c r="F10" s="58"/>
      <c r="G10" s="58"/>
      <c r="H10" s="58"/>
    </row>
    <row r="11" spans="1:9" ht="15.6" x14ac:dyDescent="0.3">
      <c r="B11" s="16"/>
      <c r="C11" s="15"/>
      <c r="D11" s="15"/>
      <c r="E11" s="15"/>
      <c r="F11" s="15"/>
      <c r="G11" s="15"/>
      <c r="H11" s="15"/>
    </row>
    <row r="12" spans="1:9" ht="43.2" x14ac:dyDescent="0.3">
      <c r="A12" s="13" t="s">
        <v>113</v>
      </c>
      <c r="B12" s="12" t="s">
        <v>112</v>
      </c>
      <c r="C12" s="13" t="s">
        <v>152</v>
      </c>
      <c r="D12" s="12" t="s">
        <v>111</v>
      </c>
      <c r="E12" s="13" t="s">
        <v>153</v>
      </c>
      <c r="F12" s="13" t="s">
        <v>154</v>
      </c>
      <c r="G12" s="13" t="s">
        <v>110</v>
      </c>
      <c r="H12" s="13" t="s">
        <v>109</v>
      </c>
      <c r="I12" s="9"/>
    </row>
    <row r="13" spans="1:9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9"/>
    </row>
    <row r="14" spans="1:9" ht="28.8" x14ac:dyDescent="0.3">
      <c r="A14" s="14" t="s">
        <v>106</v>
      </c>
      <c r="B14" s="13" t="s">
        <v>105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9"/>
    </row>
    <row r="15" spans="1:9" ht="28.8" x14ac:dyDescent="0.3">
      <c r="A15" s="10">
        <v>8</v>
      </c>
      <c r="B15" s="11" t="s">
        <v>108</v>
      </c>
      <c r="C15" s="10"/>
      <c r="D15" s="10"/>
      <c r="E15" s="10"/>
      <c r="F15" s="10"/>
      <c r="G15" s="10"/>
      <c r="H15" s="10"/>
      <c r="I15" s="9"/>
    </row>
    <row r="16" spans="1:9" x14ac:dyDescent="0.3">
      <c r="A16" s="10">
        <v>84</v>
      </c>
      <c r="B16" s="10" t="s">
        <v>107</v>
      </c>
      <c r="C16" s="10"/>
      <c r="D16" s="10"/>
      <c r="E16" s="10"/>
      <c r="F16" s="10"/>
      <c r="G16" s="10"/>
      <c r="H16" s="10"/>
      <c r="I16" s="9"/>
    </row>
    <row r="17" spans="1:9" ht="28.8" x14ac:dyDescent="0.3">
      <c r="A17" s="14" t="s">
        <v>106</v>
      </c>
      <c r="B17" s="13" t="s">
        <v>105</v>
      </c>
      <c r="C17" s="12">
        <v>0</v>
      </c>
      <c r="D17" s="12">
        <v>0</v>
      </c>
      <c r="E17" s="12">
        <v>0</v>
      </c>
      <c r="F17" s="12">
        <v>0</v>
      </c>
      <c r="G17" s="12"/>
      <c r="H17" s="12">
        <v>0</v>
      </c>
      <c r="I17" s="9"/>
    </row>
    <row r="18" spans="1:9" ht="28.8" x14ac:dyDescent="0.3">
      <c r="A18" s="10">
        <v>5</v>
      </c>
      <c r="B18" s="11" t="s">
        <v>104</v>
      </c>
      <c r="C18" s="10"/>
      <c r="D18" s="10"/>
      <c r="E18" s="10"/>
      <c r="F18" s="10"/>
      <c r="G18" s="10"/>
      <c r="H18" s="10"/>
      <c r="I18" s="9"/>
    </row>
    <row r="19" spans="1:9" ht="28.8" x14ac:dyDescent="0.3">
      <c r="A19" s="10">
        <v>54</v>
      </c>
      <c r="B19" s="11" t="s">
        <v>103</v>
      </c>
      <c r="C19" s="10"/>
      <c r="D19" s="10"/>
      <c r="E19" s="10"/>
      <c r="F19" s="10"/>
      <c r="G19" s="10"/>
      <c r="H19" s="10"/>
      <c r="I19" s="9"/>
    </row>
  </sheetData>
  <mergeCells count="3">
    <mergeCell ref="B1:H5"/>
    <mergeCell ref="B8:H8"/>
    <mergeCell ref="B10:H10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showGridLines="0" workbookViewId="0"/>
  </sheetViews>
  <sheetFormatPr defaultRowHeight="9" x14ac:dyDescent="0.15"/>
  <cols>
    <col min="1" max="1" width="58.21875" style="1" customWidth="1"/>
    <col min="2" max="2" width="37.109375" style="1" customWidth="1"/>
    <col min="3" max="3" width="23.21875" style="1" customWidth="1"/>
    <col min="4" max="4" width="41.88671875" style="1" customWidth="1"/>
    <col min="5" max="5" width="22.6640625" style="1" customWidth="1"/>
    <col min="6" max="6" width="9.6640625" style="53" customWidth="1"/>
    <col min="7" max="7" width="9.21875" style="53" customWidth="1"/>
    <col min="8" max="16384" width="8.88671875" style="31"/>
  </cols>
  <sheetData>
    <row r="1" spans="1:7" s="24" customFormat="1" ht="10.8" thickBot="1" x14ac:dyDescent="0.2">
      <c r="A1" s="17" t="s">
        <v>0</v>
      </c>
      <c r="B1" s="17" t="s">
        <v>144</v>
      </c>
      <c r="C1" s="17" t="s">
        <v>111</v>
      </c>
      <c r="D1" s="17" t="s">
        <v>145</v>
      </c>
      <c r="E1" s="32" t="s">
        <v>146</v>
      </c>
      <c r="F1" s="42" t="s">
        <v>149</v>
      </c>
      <c r="G1" s="42" t="s">
        <v>150</v>
      </c>
    </row>
    <row r="2" spans="1:7" s="24" customFormat="1" ht="13.2" x14ac:dyDescent="0.25">
      <c r="A2" s="18" t="s">
        <v>102</v>
      </c>
      <c r="B2" s="19">
        <v>861386.29</v>
      </c>
      <c r="C2" s="19">
        <v>991352</v>
      </c>
      <c r="D2" s="19">
        <v>1244708.77</v>
      </c>
      <c r="E2" s="33">
        <v>1210543.05</v>
      </c>
      <c r="F2" s="52">
        <f>E2/B2*100</f>
        <v>140.53428340495179</v>
      </c>
      <c r="G2" s="52">
        <f>E2/D2*100</f>
        <v>97.255123381190614</v>
      </c>
    </row>
    <row r="3" spans="1:7" s="24" customFormat="1" ht="13.2" x14ac:dyDescent="0.25">
      <c r="A3" s="18" t="s">
        <v>101</v>
      </c>
      <c r="B3" s="19">
        <v>861386.29</v>
      </c>
      <c r="C3" s="19">
        <v>991352</v>
      </c>
      <c r="D3" s="19">
        <v>1244708.77</v>
      </c>
      <c r="E3" s="33">
        <v>1210543.05</v>
      </c>
      <c r="F3" s="52">
        <f t="shared" ref="F3:F66" si="0">E3/B3*100</f>
        <v>140.53428340495179</v>
      </c>
      <c r="G3" s="52">
        <f t="shared" ref="G3:G66" si="1">E3/D3*100</f>
        <v>97.255123381190614</v>
      </c>
    </row>
    <row r="4" spans="1:7" s="24" customFormat="1" ht="13.2" x14ac:dyDescent="0.25">
      <c r="A4" s="18" t="s">
        <v>100</v>
      </c>
      <c r="B4" s="19">
        <v>861386.29</v>
      </c>
      <c r="C4" s="19">
        <v>991352</v>
      </c>
      <c r="D4" s="19">
        <v>1244708.77</v>
      </c>
      <c r="E4" s="33">
        <v>1210543.05</v>
      </c>
      <c r="F4" s="52">
        <f t="shared" si="0"/>
        <v>140.53428340495179</v>
      </c>
      <c r="G4" s="52">
        <f t="shared" si="1"/>
        <v>97.255123381190614</v>
      </c>
    </row>
    <row r="5" spans="1:7" s="24" customFormat="1" ht="13.2" x14ac:dyDescent="0.25">
      <c r="A5" s="18" t="s">
        <v>143</v>
      </c>
      <c r="B5" s="19">
        <v>137657.74</v>
      </c>
      <c r="C5" s="19">
        <v>111732</v>
      </c>
      <c r="D5" s="19">
        <v>214828.34</v>
      </c>
      <c r="E5" s="33">
        <v>214828.34</v>
      </c>
      <c r="F5" s="52">
        <f t="shared" si="0"/>
        <v>156.05976096948854</v>
      </c>
      <c r="G5" s="52">
        <f t="shared" si="1"/>
        <v>100</v>
      </c>
    </row>
    <row r="6" spans="1:7" s="24" customFormat="1" ht="13.2" x14ac:dyDescent="0.25">
      <c r="A6" s="18" t="s">
        <v>142</v>
      </c>
      <c r="B6" s="19">
        <v>17685.03</v>
      </c>
      <c r="C6" s="19">
        <v>21732</v>
      </c>
      <c r="D6" s="19">
        <v>21252</v>
      </c>
      <c r="E6" s="33">
        <v>21252</v>
      </c>
      <c r="F6" s="52">
        <f t="shared" si="0"/>
        <v>120.16943143438266</v>
      </c>
      <c r="G6" s="52">
        <f t="shared" si="1"/>
        <v>100</v>
      </c>
    </row>
    <row r="7" spans="1:7" s="24" customFormat="1" ht="13.2" x14ac:dyDescent="0.25">
      <c r="A7" s="18" t="s">
        <v>116</v>
      </c>
      <c r="B7" s="19">
        <v>17685.03</v>
      </c>
      <c r="C7" s="19">
        <v>21732</v>
      </c>
      <c r="D7" s="19">
        <v>21252</v>
      </c>
      <c r="E7" s="33">
        <v>21252</v>
      </c>
      <c r="F7" s="52">
        <f t="shared" si="0"/>
        <v>120.16943143438266</v>
      </c>
      <c r="G7" s="52">
        <f t="shared" si="1"/>
        <v>100</v>
      </c>
    </row>
    <row r="8" spans="1:7" s="24" customFormat="1" ht="13.2" x14ac:dyDescent="0.25">
      <c r="A8" s="25" t="s">
        <v>90</v>
      </c>
      <c r="B8" s="26">
        <v>17685.03</v>
      </c>
      <c r="C8" s="26">
        <v>21732</v>
      </c>
      <c r="D8" s="26">
        <v>21252</v>
      </c>
      <c r="E8" s="34">
        <v>21252</v>
      </c>
      <c r="F8" s="52">
        <f t="shared" si="0"/>
        <v>120.16943143438266</v>
      </c>
      <c r="G8" s="52">
        <f t="shared" si="1"/>
        <v>100</v>
      </c>
    </row>
    <row r="9" spans="1:7" s="24" customFormat="1" ht="13.2" x14ac:dyDescent="0.25">
      <c r="A9" s="20" t="s">
        <v>26</v>
      </c>
      <c r="B9" s="21">
        <v>17685.03</v>
      </c>
      <c r="C9" s="21">
        <v>21732</v>
      </c>
      <c r="D9" s="21">
        <v>21252</v>
      </c>
      <c r="E9" s="35">
        <v>21252</v>
      </c>
      <c r="F9" s="52">
        <f t="shared" si="0"/>
        <v>120.16943143438266</v>
      </c>
      <c r="G9" s="52">
        <f t="shared" si="1"/>
        <v>100</v>
      </c>
    </row>
    <row r="10" spans="1:7" s="24" customFormat="1" ht="13.2" x14ac:dyDescent="0.25">
      <c r="A10" s="20" t="s">
        <v>34</v>
      </c>
      <c r="B10" s="21">
        <v>17021.41</v>
      </c>
      <c r="C10" s="21">
        <v>21000</v>
      </c>
      <c r="D10" s="21">
        <v>20398</v>
      </c>
      <c r="E10" s="35">
        <v>20398</v>
      </c>
      <c r="F10" s="52">
        <f t="shared" si="0"/>
        <v>119.8373107750768</v>
      </c>
      <c r="G10" s="52">
        <f t="shared" si="1"/>
        <v>100</v>
      </c>
    </row>
    <row r="11" spans="1:7" s="24" customFormat="1" ht="13.2" x14ac:dyDescent="0.25">
      <c r="A11" s="20" t="s">
        <v>35</v>
      </c>
      <c r="B11" s="21">
        <v>3224.49</v>
      </c>
      <c r="C11" s="21">
        <v>4000</v>
      </c>
      <c r="D11" s="21">
        <v>4095</v>
      </c>
      <c r="E11" s="35">
        <v>4095</v>
      </c>
      <c r="F11" s="52">
        <f t="shared" si="0"/>
        <v>126.9968274052641</v>
      </c>
      <c r="G11" s="52">
        <f t="shared" si="1"/>
        <v>100</v>
      </c>
    </row>
    <row r="12" spans="1:7" s="24" customFormat="1" ht="13.2" x14ac:dyDescent="0.25">
      <c r="A12" s="18" t="s">
        <v>36</v>
      </c>
      <c r="B12" s="19">
        <v>2196.6799999999998</v>
      </c>
      <c r="C12" s="27"/>
      <c r="D12" s="27"/>
      <c r="E12" s="33">
        <v>3820.5</v>
      </c>
      <c r="F12" s="52">
        <f t="shared" si="0"/>
        <v>173.9215543456489</v>
      </c>
      <c r="G12" s="52"/>
    </row>
    <row r="13" spans="1:7" s="24" customFormat="1" ht="13.2" x14ac:dyDescent="0.25">
      <c r="A13" s="18" t="s">
        <v>38</v>
      </c>
      <c r="B13" s="28">
        <v>994.76</v>
      </c>
      <c r="C13" s="27"/>
      <c r="D13" s="27"/>
      <c r="E13" s="36">
        <v>274.5</v>
      </c>
      <c r="F13" s="52">
        <f t="shared" si="0"/>
        <v>27.594595681370382</v>
      </c>
      <c r="G13" s="52"/>
    </row>
    <row r="14" spans="1:7" s="24" customFormat="1" ht="13.2" x14ac:dyDescent="0.25">
      <c r="A14" s="18" t="s">
        <v>39</v>
      </c>
      <c r="B14" s="28">
        <v>33.049999999999997</v>
      </c>
      <c r="C14" s="27"/>
      <c r="D14" s="27"/>
      <c r="E14" s="37"/>
      <c r="F14" s="52">
        <f t="shared" si="0"/>
        <v>0</v>
      </c>
      <c r="G14" s="52"/>
    </row>
    <row r="15" spans="1:7" s="24" customFormat="1" ht="13.2" x14ac:dyDescent="0.25">
      <c r="A15" s="20" t="s">
        <v>40</v>
      </c>
      <c r="B15" s="21">
        <v>4782.71</v>
      </c>
      <c r="C15" s="21">
        <v>6000</v>
      </c>
      <c r="D15" s="21">
        <v>6010</v>
      </c>
      <c r="E15" s="35">
        <v>6010</v>
      </c>
      <c r="F15" s="52">
        <f t="shared" si="0"/>
        <v>125.66097463571909</v>
      </c>
      <c r="G15" s="52">
        <f t="shared" si="1"/>
        <v>100</v>
      </c>
    </row>
    <row r="16" spans="1:7" s="24" customFormat="1" ht="13.2" x14ac:dyDescent="0.25">
      <c r="A16" s="18" t="s">
        <v>41</v>
      </c>
      <c r="B16" s="19">
        <v>3732.46</v>
      </c>
      <c r="C16" s="27"/>
      <c r="D16" s="27"/>
      <c r="E16" s="33">
        <v>4708.92</v>
      </c>
      <c r="F16" s="52">
        <f t="shared" si="0"/>
        <v>126.16129844660091</v>
      </c>
      <c r="G16" s="52"/>
    </row>
    <row r="17" spans="1:7" s="24" customFormat="1" ht="13.2" x14ac:dyDescent="0.25">
      <c r="A17" s="18" t="s">
        <v>42</v>
      </c>
      <c r="B17" s="27"/>
      <c r="C17" s="27"/>
      <c r="D17" s="27"/>
      <c r="E17" s="36">
        <v>33.04</v>
      </c>
      <c r="F17" s="52"/>
      <c r="G17" s="52"/>
    </row>
    <row r="18" spans="1:7" s="24" customFormat="1" ht="13.2" x14ac:dyDescent="0.25">
      <c r="A18" s="18" t="s">
        <v>43</v>
      </c>
      <c r="B18" s="28">
        <v>48.47</v>
      </c>
      <c r="C18" s="27"/>
      <c r="D18" s="27"/>
      <c r="E18" s="36">
        <v>15.95</v>
      </c>
      <c r="F18" s="52">
        <f t="shared" si="0"/>
        <v>32.906952754281001</v>
      </c>
      <c r="G18" s="52"/>
    </row>
    <row r="19" spans="1:7" s="24" customFormat="1" ht="13.2" x14ac:dyDescent="0.25">
      <c r="A19" s="18" t="s">
        <v>44</v>
      </c>
      <c r="B19" s="28">
        <v>411.5</v>
      </c>
      <c r="C19" s="27"/>
      <c r="D19" s="27"/>
      <c r="E19" s="36">
        <v>467.13</v>
      </c>
      <c r="F19" s="52">
        <f t="shared" si="0"/>
        <v>113.51883353584446</v>
      </c>
      <c r="G19" s="52"/>
    </row>
    <row r="20" spans="1:7" s="24" customFormat="1" ht="13.2" x14ac:dyDescent="0.25">
      <c r="A20" s="18" t="s">
        <v>45</v>
      </c>
      <c r="B20" s="28">
        <v>410.31</v>
      </c>
      <c r="C20" s="27"/>
      <c r="D20" s="27"/>
      <c r="E20" s="36">
        <v>490.74</v>
      </c>
      <c r="F20" s="52">
        <f t="shared" si="0"/>
        <v>119.60225195583827</v>
      </c>
      <c r="G20" s="52"/>
    </row>
    <row r="21" spans="1:7" s="24" customFormat="1" ht="13.2" x14ac:dyDescent="0.25">
      <c r="A21" s="18" t="s">
        <v>46</v>
      </c>
      <c r="B21" s="28">
        <v>179.97</v>
      </c>
      <c r="C21" s="27"/>
      <c r="D21" s="27"/>
      <c r="E21" s="36">
        <v>294.22000000000003</v>
      </c>
      <c r="F21" s="52">
        <f t="shared" si="0"/>
        <v>163.48280268933712</v>
      </c>
      <c r="G21" s="52"/>
    </row>
    <row r="22" spans="1:7" s="24" customFormat="1" ht="13.2" x14ac:dyDescent="0.25">
      <c r="A22" s="20" t="s">
        <v>47</v>
      </c>
      <c r="B22" s="21">
        <v>7830.63</v>
      </c>
      <c r="C22" s="21">
        <v>9000</v>
      </c>
      <c r="D22" s="21">
        <v>9093</v>
      </c>
      <c r="E22" s="35">
        <v>9093</v>
      </c>
      <c r="F22" s="52">
        <f t="shared" si="0"/>
        <v>116.1209251362917</v>
      </c>
      <c r="G22" s="52">
        <f t="shared" si="1"/>
        <v>100</v>
      </c>
    </row>
    <row r="23" spans="1:7" s="24" customFormat="1" ht="13.2" x14ac:dyDescent="0.25">
      <c r="A23" s="18" t="s">
        <v>48</v>
      </c>
      <c r="B23" s="19">
        <v>1865.45</v>
      </c>
      <c r="C23" s="27"/>
      <c r="D23" s="27"/>
      <c r="E23" s="33">
        <v>1903.89</v>
      </c>
      <c r="F23" s="52">
        <f t="shared" si="0"/>
        <v>102.06062880270177</v>
      </c>
      <c r="G23" s="52"/>
    </row>
    <row r="24" spans="1:7" s="24" customFormat="1" ht="13.2" x14ac:dyDescent="0.25">
      <c r="A24" s="18" t="s">
        <v>49</v>
      </c>
      <c r="B24" s="28">
        <v>55.6</v>
      </c>
      <c r="C24" s="27"/>
      <c r="D24" s="27"/>
      <c r="E24" s="37"/>
      <c r="F24" s="52">
        <f t="shared" si="0"/>
        <v>0</v>
      </c>
      <c r="G24" s="52"/>
    </row>
    <row r="25" spans="1:7" s="24" customFormat="1" ht="13.2" x14ac:dyDescent="0.25">
      <c r="A25" s="18" t="s">
        <v>50</v>
      </c>
      <c r="B25" s="19">
        <v>2949.2</v>
      </c>
      <c r="C25" s="27"/>
      <c r="D25" s="27"/>
      <c r="E25" s="33">
        <v>3430.73</v>
      </c>
      <c r="F25" s="52">
        <f t="shared" si="0"/>
        <v>116.3274786382748</v>
      </c>
      <c r="G25" s="52"/>
    </row>
    <row r="26" spans="1:7" s="24" customFormat="1" ht="13.2" x14ac:dyDescent="0.25">
      <c r="A26" s="18" t="s">
        <v>52</v>
      </c>
      <c r="B26" s="19">
        <v>1360.41</v>
      </c>
      <c r="C26" s="27"/>
      <c r="D26" s="27"/>
      <c r="E26" s="33">
        <v>1466.58</v>
      </c>
      <c r="F26" s="52">
        <f t="shared" si="0"/>
        <v>107.80426489073145</v>
      </c>
      <c r="G26" s="52"/>
    </row>
    <row r="27" spans="1:7" s="24" customFormat="1" ht="13.2" x14ac:dyDescent="0.25">
      <c r="A27" s="18" t="s">
        <v>53</v>
      </c>
      <c r="B27" s="19">
        <v>1544.99</v>
      </c>
      <c r="C27" s="27"/>
      <c r="D27" s="27"/>
      <c r="E27" s="33">
        <v>1853.74</v>
      </c>
      <c r="F27" s="52">
        <f t="shared" si="0"/>
        <v>119.98394811616903</v>
      </c>
      <c r="G27" s="52"/>
    </row>
    <row r="28" spans="1:7" s="24" customFormat="1" ht="13.2" x14ac:dyDescent="0.25">
      <c r="A28" s="18" t="s">
        <v>54</v>
      </c>
      <c r="B28" s="28">
        <v>54.98</v>
      </c>
      <c r="C28" s="27"/>
      <c r="D28" s="27"/>
      <c r="E28" s="36">
        <v>438.06</v>
      </c>
      <c r="F28" s="52">
        <f t="shared" si="0"/>
        <v>796.76245907602765</v>
      </c>
      <c r="G28" s="52"/>
    </row>
    <row r="29" spans="1:7" s="24" customFormat="1" ht="13.2" x14ac:dyDescent="0.25">
      <c r="A29" s="20" t="s">
        <v>56</v>
      </c>
      <c r="B29" s="21">
        <v>1183.58</v>
      </c>
      <c r="C29" s="21">
        <v>2000</v>
      </c>
      <c r="D29" s="21">
        <v>1200</v>
      </c>
      <c r="E29" s="35">
        <v>1200</v>
      </c>
      <c r="F29" s="52">
        <f t="shared" si="0"/>
        <v>101.38731644671253</v>
      </c>
      <c r="G29" s="52">
        <f t="shared" si="1"/>
        <v>100</v>
      </c>
    </row>
    <row r="30" spans="1:7" s="24" customFormat="1" ht="13.2" x14ac:dyDescent="0.25">
      <c r="A30" s="18" t="s">
        <v>57</v>
      </c>
      <c r="B30" s="28">
        <v>820.18</v>
      </c>
      <c r="C30" s="27"/>
      <c r="D30" s="27"/>
      <c r="E30" s="36">
        <v>559.46</v>
      </c>
      <c r="F30" s="52">
        <f t="shared" si="0"/>
        <v>68.211855934063266</v>
      </c>
      <c r="G30" s="52"/>
    </row>
    <row r="31" spans="1:7" s="24" customFormat="1" ht="13.2" x14ac:dyDescent="0.25">
      <c r="A31" s="18" t="s">
        <v>58</v>
      </c>
      <c r="B31" s="28">
        <v>137.77000000000001</v>
      </c>
      <c r="C31" s="27"/>
      <c r="D31" s="27"/>
      <c r="E31" s="36">
        <v>314.08999999999997</v>
      </c>
      <c r="F31" s="52">
        <f t="shared" si="0"/>
        <v>227.98141830587207</v>
      </c>
      <c r="G31" s="52"/>
    </row>
    <row r="32" spans="1:7" s="24" customFormat="1" ht="13.2" x14ac:dyDescent="0.25">
      <c r="A32" s="18" t="s">
        <v>59</v>
      </c>
      <c r="B32" s="28">
        <v>159.27000000000001</v>
      </c>
      <c r="C32" s="27"/>
      <c r="D32" s="27"/>
      <c r="E32" s="36">
        <v>163.09</v>
      </c>
      <c r="F32" s="52">
        <f t="shared" si="0"/>
        <v>102.39844289571167</v>
      </c>
      <c r="G32" s="52"/>
    </row>
    <row r="33" spans="1:7" s="24" customFormat="1" ht="13.2" x14ac:dyDescent="0.25">
      <c r="A33" s="18" t="s">
        <v>60</v>
      </c>
      <c r="B33" s="27"/>
      <c r="C33" s="27"/>
      <c r="D33" s="27"/>
      <c r="E33" s="36">
        <v>26.54</v>
      </c>
      <c r="F33" s="52"/>
      <c r="G33" s="52"/>
    </row>
    <row r="34" spans="1:7" s="24" customFormat="1" ht="13.2" x14ac:dyDescent="0.25">
      <c r="A34" s="18" t="s">
        <v>62</v>
      </c>
      <c r="B34" s="28">
        <v>66.36</v>
      </c>
      <c r="C34" s="27"/>
      <c r="D34" s="27"/>
      <c r="E34" s="36">
        <v>136.82</v>
      </c>
      <c r="F34" s="52">
        <f t="shared" si="0"/>
        <v>206.17842073538276</v>
      </c>
      <c r="G34" s="52"/>
    </row>
    <row r="35" spans="1:7" s="24" customFormat="1" ht="13.2" x14ac:dyDescent="0.25">
      <c r="A35" s="20" t="s">
        <v>63</v>
      </c>
      <c r="B35" s="22">
        <v>663.62</v>
      </c>
      <c r="C35" s="22">
        <v>732</v>
      </c>
      <c r="D35" s="22">
        <v>854</v>
      </c>
      <c r="E35" s="38">
        <v>854</v>
      </c>
      <c r="F35" s="52">
        <f t="shared" si="0"/>
        <v>128.68810463819656</v>
      </c>
      <c r="G35" s="52">
        <f t="shared" si="1"/>
        <v>100</v>
      </c>
    </row>
    <row r="36" spans="1:7" s="24" customFormat="1" ht="13.2" x14ac:dyDescent="0.25">
      <c r="A36" s="20" t="s">
        <v>64</v>
      </c>
      <c r="B36" s="22">
        <v>663.62</v>
      </c>
      <c r="C36" s="22">
        <v>732</v>
      </c>
      <c r="D36" s="22">
        <v>854</v>
      </c>
      <c r="E36" s="38">
        <v>854</v>
      </c>
      <c r="F36" s="52">
        <f t="shared" si="0"/>
        <v>128.68810463819656</v>
      </c>
      <c r="G36" s="52">
        <f t="shared" si="1"/>
        <v>100</v>
      </c>
    </row>
    <row r="37" spans="1:7" s="24" customFormat="1" ht="13.2" x14ac:dyDescent="0.25">
      <c r="A37" s="18" t="s">
        <v>65</v>
      </c>
      <c r="B37" s="28">
        <v>663.62</v>
      </c>
      <c r="C37" s="27"/>
      <c r="D37" s="27"/>
      <c r="E37" s="36">
        <v>854</v>
      </c>
      <c r="F37" s="52">
        <f t="shared" si="0"/>
        <v>128.68810463819656</v>
      </c>
      <c r="G37" s="52"/>
    </row>
    <row r="38" spans="1:7" s="24" customFormat="1" ht="26.4" x14ac:dyDescent="0.25">
      <c r="A38" s="18" t="s">
        <v>141</v>
      </c>
      <c r="B38" s="19">
        <v>55404.34</v>
      </c>
      <c r="C38" s="19">
        <v>45000</v>
      </c>
      <c r="D38" s="19">
        <v>45000</v>
      </c>
      <c r="E38" s="33">
        <v>45000</v>
      </c>
      <c r="F38" s="52">
        <f t="shared" si="0"/>
        <v>81.221074016945252</v>
      </c>
      <c r="G38" s="52">
        <f t="shared" si="1"/>
        <v>100</v>
      </c>
    </row>
    <row r="39" spans="1:7" s="24" customFormat="1" ht="13.2" x14ac:dyDescent="0.25">
      <c r="A39" s="18" t="s">
        <v>116</v>
      </c>
      <c r="B39" s="19">
        <v>55404.34</v>
      </c>
      <c r="C39" s="19">
        <v>45000</v>
      </c>
      <c r="D39" s="19">
        <v>45000</v>
      </c>
      <c r="E39" s="33">
        <v>45000</v>
      </c>
      <c r="F39" s="52">
        <f t="shared" si="0"/>
        <v>81.221074016945252</v>
      </c>
      <c r="G39" s="52">
        <f t="shared" si="1"/>
        <v>100</v>
      </c>
    </row>
    <row r="40" spans="1:7" s="24" customFormat="1" ht="13.2" x14ac:dyDescent="0.25">
      <c r="A40" s="25" t="s">
        <v>90</v>
      </c>
      <c r="B40" s="26">
        <v>55404.34</v>
      </c>
      <c r="C40" s="26">
        <v>45000</v>
      </c>
      <c r="D40" s="26">
        <v>45000</v>
      </c>
      <c r="E40" s="34">
        <v>45000</v>
      </c>
      <c r="F40" s="52">
        <f t="shared" si="0"/>
        <v>81.221074016945252</v>
      </c>
      <c r="G40" s="52">
        <f t="shared" si="1"/>
        <v>100</v>
      </c>
    </row>
    <row r="41" spans="1:7" s="24" customFormat="1" ht="13.2" x14ac:dyDescent="0.25">
      <c r="A41" s="20" t="s">
        <v>26</v>
      </c>
      <c r="B41" s="21">
        <v>55404.34</v>
      </c>
      <c r="C41" s="21">
        <v>45000</v>
      </c>
      <c r="D41" s="21">
        <v>45000</v>
      </c>
      <c r="E41" s="35">
        <v>45000</v>
      </c>
      <c r="F41" s="52">
        <f t="shared" si="0"/>
        <v>81.221074016945252</v>
      </c>
      <c r="G41" s="52">
        <f t="shared" si="1"/>
        <v>100</v>
      </c>
    </row>
    <row r="42" spans="1:7" s="24" customFormat="1" ht="13.2" x14ac:dyDescent="0.25">
      <c r="A42" s="20" t="s">
        <v>34</v>
      </c>
      <c r="B42" s="21">
        <v>55404.34</v>
      </c>
      <c r="C42" s="21">
        <v>45000</v>
      </c>
      <c r="D42" s="21">
        <v>45000</v>
      </c>
      <c r="E42" s="35">
        <v>45000</v>
      </c>
      <c r="F42" s="52">
        <f t="shared" si="0"/>
        <v>81.221074016945252</v>
      </c>
      <c r="G42" s="52">
        <f t="shared" si="1"/>
        <v>100</v>
      </c>
    </row>
    <row r="43" spans="1:7" s="24" customFormat="1" ht="13.2" x14ac:dyDescent="0.25">
      <c r="A43" s="20" t="s">
        <v>40</v>
      </c>
      <c r="B43" s="21">
        <v>41866.629999999997</v>
      </c>
      <c r="C43" s="21">
        <v>30000</v>
      </c>
      <c r="D43" s="21">
        <v>31050</v>
      </c>
      <c r="E43" s="35">
        <v>31050</v>
      </c>
      <c r="F43" s="52">
        <f t="shared" si="0"/>
        <v>74.164077691469316</v>
      </c>
      <c r="G43" s="52">
        <f t="shared" si="1"/>
        <v>100</v>
      </c>
    </row>
    <row r="44" spans="1:7" s="24" customFormat="1" ht="13.2" x14ac:dyDescent="0.25">
      <c r="A44" s="18" t="s">
        <v>41</v>
      </c>
      <c r="B44" s="28">
        <v>156.97999999999999</v>
      </c>
      <c r="C44" s="27"/>
      <c r="D44" s="27"/>
      <c r="E44" s="36">
        <v>285.94</v>
      </c>
      <c r="F44" s="52">
        <f t="shared" si="0"/>
        <v>182.15059243215697</v>
      </c>
      <c r="G44" s="52"/>
    </row>
    <row r="45" spans="1:7" s="24" customFormat="1" ht="13.2" x14ac:dyDescent="0.25">
      <c r="A45" s="18" t="s">
        <v>43</v>
      </c>
      <c r="B45" s="19">
        <v>41354</v>
      </c>
      <c r="C45" s="27"/>
      <c r="D45" s="27"/>
      <c r="E45" s="33">
        <v>29386.81</v>
      </c>
      <c r="F45" s="52">
        <f t="shared" si="0"/>
        <v>71.061590172655613</v>
      </c>
      <c r="G45" s="52"/>
    </row>
    <row r="46" spans="1:7" s="24" customFormat="1" ht="13.2" x14ac:dyDescent="0.25">
      <c r="A46" s="18" t="s">
        <v>44</v>
      </c>
      <c r="B46" s="28">
        <v>355.65</v>
      </c>
      <c r="C46" s="27"/>
      <c r="D46" s="27"/>
      <c r="E46" s="36">
        <v>321.44</v>
      </c>
      <c r="F46" s="52">
        <f t="shared" si="0"/>
        <v>90.380992548854209</v>
      </c>
      <c r="G46" s="52"/>
    </row>
    <row r="47" spans="1:7" s="24" customFormat="1" ht="13.2" x14ac:dyDescent="0.25">
      <c r="A47" s="18" t="s">
        <v>45</v>
      </c>
      <c r="B47" s="27"/>
      <c r="C47" s="27"/>
      <c r="D47" s="27"/>
      <c r="E47" s="33">
        <v>1055.81</v>
      </c>
      <c r="F47" s="52"/>
      <c r="G47" s="52"/>
    </row>
    <row r="48" spans="1:7" s="24" customFormat="1" ht="13.2" x14ac:dyDescent="0.25">
      <c r="A48" s="20" t="s">
        <v>47</v>
      </c>
      <c r="B48" s="21">
        <v>13537.71</v>
      </c>
      <c r="C48" s="21">
        <v>15000</v>
      </c>
      <c r="D48" s="21">
        <v>13950</v>
      </c>
      <c r="E48" s="35">
        <v>13950</v>
      </c>
      <c r="F48" s="52">
        <f t="shared" si="0"/>
        <v>103.04549292310148</v>
      </c>
      <c r="G48" s="52">
        <f t="shared" si="1"/>
        <v>100</v>
      </c>
    </row>
    <row r="49" spans="1:7" s="24" customFormat="1" ht="13.2" x14ac:dyDescent="0.25">
      <c r="A49" s="18" t="s">
        <v>48</v>
      </c>
      <c r="B49" s="19">
        <v>3812.81</v>
      </c>
      <c r="C49" s="27"/>
      <c r="D49" s="27"/>
      <c r="E49" s="33">
        <v>3999.67</v>
      </c>
      <c r="F49" s="52">
        <f t="shared" si="0"/>
        <v>104.90084740650596</v>
      </c>
      <c r="G49" s="52"/>
    </row>
    <row r="50" spans="1:7" s="24" customFormat="1" ht="13.2" x14ac:dyDescent="0.25">
      <c r="A50" s="18" t="s">
        <v>49</v>
      </c>
      <c r="B50" s="19">
        <v>2280.0300000000002</v>
      </c>
      <c r="C50" s="27"/>
      <c r="D50" s="27"/>
      <c r="E50" s="33">
        <v>5706.76</v>
      </c>
      <c r="F50" s="52">
        <f t="shared" si="0"/>
        <v>250.2931978965189</v>
      </c>
      <c r="G50" s="52"/>
    </row>
    <row r="51" spans="1:7" s="24" customFormat="1" ht="13.2" x14ac:dyDescent="0.25">
      <c r="A51" s="18" t="s">
        <v>50</v>
      </c>
      <c r="B51" s="28">
        <v>663.8</v>
      </c>
      <c r="C51" s="27"/>
      <c r="D51" s="27"/>
      <c r="E51" s="36">
        <v>626</v>
      </c>
      <c r="F51" s="52">
        <f t="shared" si="0"/>
        <v>94.305513708948482</v>
      </c>
      <c r="G51" s="52"/>
    </row>
    <row r="52" spans="1:7" s="24" customFormat="1" ht="13.2" x14ac:dyDescent="0.25">
      <c r="A52" s="18" t="s">
        <v>51</v>
      </c>
      <c r="B52" s="19">
        <v>1533.94</v>
      </c>
      <c r="C52" s="27"/>
      <c r="D52" s="27"/>
      <c r="E52" s="36">
        <v>669.39</v>
      </c>
      <c r="F52" s="52">
        <f t="shared" si="0"/>
        <v>43.638603856734939</v>
      </c>
      <c r="G52" s="52"/>
    </row>
    <row r="53" spans="1:7" s="24" customFormat="1" ht="13.2" x14ac:dyDescent="0.25">
      <c r="A53" s="18" t="s">
        <v>52</v>
      </c>
      <c r="B53" s="19">
        <v>5187.74</v>
      </c>
      <c r="C53" s="27"/>
      <c r="D53" s="27"/>
      <c r="E53" s="33">
        <v>2798.36</v>
      </c>
      <c r="F53" s="52">
        <f t="shared" si="0"/>
        <v>53.941793536299045</v>
      </c>
      <c r="G53" s="52"/>
    </row>
    <row r="54" spans="1:7" s="24" customFormat="1" ht="13.2" x14ac:dyDescent="0.25">
      <c r="A54" s="18" t="s">
        <v>53</v>
      </c>
      <c r="B54" s="27"/>
      <c r="C54" s="27"/>
      <c r="D54" s="27"/>
      <c r="E54" s="36">
        <v>149.82</v>
      </c>
      <c r="F54" s="52"/>
      <c r="G54" s="52"/>
    </row>
    <row r="55" spans="1:7" s="24" customFormat="1" ht="13.2" x14ac:dyDescent="0.25">
      <c r="A55" s="18" t="s">
        <v>54</v>
      </c>
      <c r="B55" s="28">
        <v>59.39</v>
      </c>
      <c r="C55" s="27"/>
      <c r="D55" s="27"/>
      <c r="E55" s="37"/>
      <c r="F55" s="52">
        <f t="shared" si="0"/>
        <v>0</v>
      </c>
      <c r="G55" s="52"/>
    </row>
    <row r="56" spans="1:7" s="24" customFormat="1" ht="13.2" x14ac:dyDescent="0.25">
      <c r="A56" s="18" t="s">
        <v>140</v>
      </c>
      <c r="B56" s="19">
        <v>4855.26</v>
      </c>
      <c r="C56" s="19">
        <v>5000</v>
      </c>
      <c r="D56" s="27"/>
      <c r="E56" s="37"/>
      <c r="F56" s="52">
        <f t="shared" si="0"/>
        <v>0</v>
      </c>
      <c r="G56" s="52"/>
    </row>
    <row r="57" spans="1:7" s="24" customFormat="1" ht="13.2" x14ac:dyDescent="0.25">
      <c r="A57" s="18" t="s">
        <v>116</v>
      </c>
      <c r="B57" s="19">
        <v>4855.26</v>
      </c>
      <c r="C57" s="19">
        <v>5000</v>
      </c>
      <c r="D57" s="27"/>
      <c r="E57" s="37"/>
      <c r="F57" s="52">
        <f t="shared" si="0"/>
        <v>0</v>
      </c>
      <c r="G57" s="52"/>
    </row>
    <row r="58" spans="1:7" s="24" customFormat="1" ht="13.2" x14ac:dyDescent="0.25">
      <c r="A58" s="25" t="s">
        <v>90</v>
      </c>
      <c r="B58" s="26">
        <v>4855.26</v>
      </c>
      <c r="C58" s="26">
        <v>5000</v>
      </c>
      <c r="D58" s="29"/>
      <c r="E58" s="39"/>
      <c r="F58" s="52">
        <f t="shared" si="0"/>
        <v>0</v>
      </c>
      <c r="G58" s="52"/>
    </row>
    <row r="59" spans="1:7" s="24" customFormat="1" ht="13.2" x14ac:dyDescent="0.25">
      <c r="A59" s="20" t="s">
        <v>26</v>
      </c>
      <c r="B59" s="21">
        <v>4855.26</v>
      </c>
      <c r="C59" s="21">
        <v>5000</v>
      </c>
      <c r="D59" s="23"/>
      <c r="E59" s="40"/>
      <c r="F59" s="52">
        <f t="shared" si="0"/>
        <v>0</v>
      </c>
      <c r="G59" s="52"/>
    </row>
    <row r="60" spans="1:7" s="24" customFormat="1" ht="13.2" x14ac:dyDescent="0.25">
      <c r="A60" s="20" t="s">
        <v>34</v>
      </c>
      <c r="B60" s="21">
        <v>4855.26</v>
      </c>
      <c r="C60" s="21">
        <v>5000</v>
      </c>
      <c r="D60" s="23"/>
      <c r="E60" s="40"/>
      <c r="F60" s="52">
        <f t="shared" si="0"/>
        <v>0</v>
      </c>
      <c r="G60" s="52"/>
    </row>
    <row r="61" spans="1:7" s="24" customFormat="1" ht="13.2" x14ac:dyDescent="0.25">
      <c r="A61" s="20" t="s">
        <v>47</v>
      </c>
      <c r="B61" s="21">
        <v>4855.26</v>
      </c>
      <c r="C61" s="21">
        <v>5000</v>
      </c>
      <c r="D61" s="23"/>
      <c r="E61" s="40"/>
      <c r="F61" s="52">
        <f t="shared" si="0"/>
        <v>0</v>
      </c>
      <c r="G61" s="52"/>
    </row>
    <row r="62" spans="1:7" s="24" customFormat="1" ht="13.2" x14ac:dyDescent="0.25">
      <c r="A62" s="18" t="s">
        <v>49</v>
      </c>
      <c r="B62" s="19">
        <v>4855.26</v>
      </c>
      <c r="C62" s="27"/>
      <c r="D62" s="27"/>
      <c r="E62" s="37"/>
      <c r="F62" s="52">
        <f t="shared" si="0"/>
        <v>0</v>
      </c>
      <c r="G62" s="52"/>
    </row>
    <row r="63" spans="1:7" s="24" customFormat="1" ht="13.2" x14ac:dyDescent="0.25">
      <c r="A63" s="18" t="s">
        <v>139</v>
      </c>
      <c r="B63" s="19">
        <v>16015.33</v>
      </c>
      <c r="C63" s="19">
        <v>40000</v>
      </c>
      <c r="D63" s="19">
        <v>24995.81</v>
      </c>
      <c r="E63" s="33">
        <v>24995.81</v>
      </c>
      <c r="F63" s="52">
        <f t="shared" si="0"/>
        <v>156.07427383638054</v>
      </c>
      <c r="G63" s="52">
        <f t="shared" si="1"/>
        <v>100</v>
      </c>
    </row>
    <row r="64" spans="1:7" s="24" customFormat="1" ht="13.2" x14ac:dyDescent="0.25">
      <c r="A64" s="18" t="s">
        <v>116</v>
      </c>
      <c r="B64" s="19">
        <v>16015.33</v>
      </c>
      <c r="C64" s="19">
        <v>40000</v>
      </c>
      <c r="D64" s="19">
        <v>24995.81</v>
      </c>
      <c r="E64" s="33">
        <v>24995.81</v>
      </c>
      <c r="F64" s="52">
        <f t="shared" si="0"/>
        <v>156.07427383638054</v>
      </c>
      <c r="G64" s="52">
        <f t="shared" si="1"/>
        <v>100</v>
      </c>
    </row>
    <row r="65" spans="1:7" s="24" customFormat="1" ht="13.2" x14ac:dyDescent="0.25">
      <c r="A65" s="25" t="s">
        <v>90</v>
      </c>
      <c r="B65" s="26">
        <v>16015.33</v>
      </c>
      <c r="C65" s="26">
        <v>40000</v>
      </c>
      <c r="D65" s="26">
        <v>24995.81</v>
      </c>
      <c r="E65" s="34">
        <v>24995.81</v>
      </c>
      <c r="F65" s="52">
        <f t="shared" si="0"/>
        <v>156.07427383638054</v>
      </c>
      <c r="G65" s="52">
        <f t="shared" si="1"/>
        <v>100</v>
      </c>
    </row>
    <row r="66" spans="1:7" s="24" customFormat="1" ht="13.2" x14ac:dyDescent="0.25">
      <c r="A66" s="20" t="s">
        <v>26</v>
      </c>
      <c r="B66" s="21">
        <v>16015.33</v>
      </c>
      <c r="C66" s="21">
        <v>40000</v>
      </c>
      <c r="D66" s="21">
        <v>24995.81</v>
      </c>
      <c r="E66" s="35">
        <v>24995.81</v>
      </c>
      <c r="F66" s="52">
        <f t="shared" si="0"/>
        <v>156.07427383638054</v>
      </c>
      <c r="G66" s="52">
        <f t="shared" si="1"/>
        <v>100</v>
      </c>
    </row>
    <row r="67" spans="1:7" s="24" customFormat="1" ht="13.2" x14ac:dyDescent="0.25">
      <c r="A67" s="20" t="s">
        <v>34</v>
      </c>
      <c r="B67" s="21">
        <v>16015.33</v>
      </c>
      <c r="C67" s="21">
        <v>40000</v>
      </c>
      <c r="D67" s="21">
        <v>24995.81</v>
      </c>
      <c r="E67" s="35">
        <v>24995.81</v>
      </c>
      <c r="F67" s="52">
        <f t="shared" ref="F67:F104" si="2">E67/B67*100</f>
        <v>156.07427383638054</v>
      </c>
      <c r="G67" s="52">
        <f t="shared" ref="G67:G129" si="3">E67/D67*100</f>
        <v>100</v>
      </c>
    </row>
    <row r="68" spans="1:7" s="24" customFormat="1" ht="13.2" x14ac:dyDescent="0.25">
      <c r="A68" s="20" t="s">
        <v>47</v>
      </c>
      <c r="B68" s="21">
        <v>16015.33</v>
      </c>
      <c r="C68" s="21">
        <v>40000</v>
      </c>
      <c r="D68" s="21">
        <v>24995.81</v>
      </c>
      <c r="E68" s="35">
        <v>24995.81</v>
      </c>
      <c r="F68" s="52">
        <f t="shared" si="2"/>
        <v>156.07427383638054</v>
      </c>
      <c r="G68" s="52">
        <f t="shared" si="3"/>
        <v>100</v>
      </c>
    </row>
    <row r="69" spans="1:7" s="24" customFormat="1" ht="13.2" x14ac:dyDescent="0.25">
      <c r="A69" s="18" t="s">
        <v>48</v>
      </c>
      <c r="B69" s="19">
        <v>16015.33</v>
      </c>
      <c r="C69" s="27"/>
      <c r="D69" s="27"/>
      <c r="E69" s="33">
        <v>24995.81</v>
      </c>
      <c r="F69" s="52">
        <f t="shared" si="2"/>
        <v>156.07427383638054</v>
      </c>
      <c r="G69" s="52"/>
    </row>
    <row r="70" spans="1:7" s="24" customFormat="1" ht="13.2" x14ac:dyDescent="0.25">
      <c r="A70" s="18" t="s">
        <v>138</v>
      </c>
      <c r="B70" s="19">
        <v>43697.78</v>
      </c>
      <c r="C70" s="27"/>
      <c r="D70" s="19">
        <v>123580.53</v>
      </c>
      <c r="E70" s="33">
        <v>123580.53</v>
      </c>
      <c r="F70" s="52">
        <f t="shared" si="2"/>
        <v>282.80734170019622</v>
      </c>
      <c r="G70" s="52">
        <f t="shared" si="3"/>
        <v>100</v>
      </c>
    </row>
    <row r="71" spans="1:7" s="24" customFormat="1" ht="13.2" x14ac:dyDescent="0.25">
      <c r="A71" s="18" t="s">
        <v>116</v>
      </c>
      <c r="B71" s="19">
        <v>43697.78</v>
      </c>
      <c r="C71" s="27"/>
      <c r="D71" s="19">
        <v>123580.53</v>
      </c>
      <c r="E71" s="33">
        <v>123580.53</v>
      </c>
      <c r="F71" s="52">
        <f t="shared" si="2"/>
        <v>282.80734170019622</v>
      </c>
      <c r="G71" s="52">
        <f t="shared" si="3"/>
        <v>100</v>
      </c>
    </row>
    <row r="72" spans="1:7" s="24" customFormat="1" ht="13.2" x14ac:dyDescent="0.25">
      <c r="A72" s="25" t="s">
        <v>90</v>
      </c>
      <c r="B72" s="26">
        <v>43697.78</v>
      </c>
      <c r="C72" s="29"/>
      <c r="D72" s="26">
        <v>123580.53</v>
      </c>
      <c r="E72" s="34">
        <v>123580.53</v>
      </c>
      <c r="F72" s="52">
        <f t="shared" si="2"/>
        <v>282.80734170019622</v>
      </c>
      <c r="G72" s="52">
        <f t="shared" si="3"/>
        <v>100</v>
      </c>
    </row>
    <row r="73" spans="1:7" s="24" customFormat="1" ht="13.2" x14ac:dyDescent="0.25">
      <c r="A73" s="20" t="s">
        <v>73</v>
      </c>
      <c r="B73" s="21">
        <v>43697.78</v>
      </c>
      <c r="C73" s="23"/>
      <c r="D73" s="21">
        <v>123580.53</v>
      </c>
      <c r="E73" s="35">
        <v>123580.53</v>
      </c>
      <c r="F73" s="52">
        <f t="shared" si="2"/>
        <v>282.80734170019622</v>
      </c>
      <c r="G73" s="52">
        <f t="shared" si="3"/>
        <v>100</v>
      </c>
    </row>
    <row r="74" spans="1:7" s="24" customFormat="1" ht="13.2" x14ac:dyDescent="0.25">
      <c r="A74" s="20" t="s">
        <v>84</v>
      </c>
      <c r="B74" s="21">
        <v>43697.78</v>
      </c>
      <c r="C74" s="23"/>
      <c r="D74" s="21">
        <v>123580.53</v>
      </c>
      <c r="E74" s="35">
        <v>123580.53</v>
      </c>
      <c r="F74" s="52">
        <f t="shared" si="2"/>
        <v>282.80734170019622</v>
      </c>
      <c r="G74" s="52">
        <f t="shared" si="3"/>
        <v>100</v>
      </c>
    </row>
    <row r="75" spans="1:7" s="24" customFormat="1" ht="13.2" x14ac:dyDescent="0.25">
      <c r="A75" s="20" t="s">
        <v>85</v>
      </c>
      <c r="B75" s="21">
        <v>43697.78</v>
      </c>
      <c r="C75" s="23"/>
      <c r="D75" s="21">
        <v>123580.53</v>
      </c>
      <c r="E75" s="35">
        <v>123580.53</v>
      </c>
      <c r="F75" s="52">
        <f t="shared" si="2"/>
        <v>282.80734170019622</v>
      </c>
      <c r="G75" s="52">
        <f t="shared" si="3"/>
        <v>100</v>
      </c>
    </row>
    <row r="76" spans="1:7" s="24" customFormat="1" ht="13.2" x14ac:dyDescent="0.25">
      <c r="A76" s="18" t="s">
        <v>86</v>
      </c>
      <c r="B76" s="19">
        <v>43697.78</v>
      </c>
      <c r="C76" s="27"/>
      <c r="D76" s="27"/>
      <c r="E76" s="33">
        <v>123580.53</v>
      </c>
      <c r="F76" s="52">
        <f t="shared" si="2"/>
        <v>282.80734170019622</v>
      </c>
      <c r="G76" s="52"/>
    </row>
    <row r="77" spans="1:7" s="24" customFormat="1" ht="13.2" x14ac:dyDescent="0.25">
      <c r="A77" s="18" t="s">
        <v>137</v>
      </c>
      <c r="B77" s="27"/>
      <c r="C77" s="28">
        <v>350</v>
      </c>
      <c r="D77" s="28">
        <v>200</v>
      </c>
      <c r="E77" s="36">
        <v>30</v>
      </c>
      <c r="F77" s="52"/>
      <c r="G77" s="52">
        <f t="shared" si="3"/>
        <v>15</v>
      </c>
    </row>
    <row r="78" spans="1:7" s="24" customFormat="1" ht="13.2" x14ac:dyDescent="0.25">
      <c r="A78" s="18" t="s">
        <v>136</v>
      </c>
      <c r="B78" s="27"/>
      <c r="C78" s="28">
        <v>350</v>
      </c>
      <c r="D78" s="28">
        <v>200</v>
      </c>
      <c r="E78" s="36">
        <v>30</v>
      </c>
      <c r="F78" s="52"/>
      <c r="G78" s="52">
        <f t="shared" si="3"/>
        <v>15</v>
      </c>
    </row>
    <row r="79" spans="1:7" s="24" customFormat="1" ht="13.2" x14ac:dyDescent="0.25">
      <c r="A79" s="18" t="s">
        <v>119</v>
      </c>
      <c r="B79" s="27"/>
      <c r="C79" s="28">
        <v>350</v>
      </c>
      <c r="D79" s="28">
        <v>200</v>
      </c>
      <c r="E79" s="36">
        <v>30</v>
      </c>
      <c r="F79" s="52"/>
      <c r="G79" s="52">
        <f t="shared" si="3"/>
        <v>15</v>
      </c>
    </row>
    <row r="80" spans="1:7" s="24" customFormat="1" ht="13.2" x14ac:dyDescent="0.25">
      <c r="A80" s="25" t="s">
        <v>97</v>
      </c>
      <c r="B80" s="29"/>
      <c r="C80" s="30">
        <v>350</v>
      </c>
      <c r="D80" s="30">
        <v>200</v>
      </c>
      <c r="E80" s="41">
        <v>30</v>
      </c>
      <c r="F80" s="52"/>
      <c r="G80" s="52">
        <f t="shared" si="3"/>
        <v>15</v>
      </c>
    </row>
    <row r="81" spans="1:7" s="24" customFormat="1" ht="13.2" x14ac:dyDescent="0.25">
      <c r="A81" s="20" t="s">
        <v>26</v>
      </c>
      <c r="B81" s="23"/>
      <c r="C81" s="22">
        <v>350</v>
      </c>
      <c r="D81" s="22">
        <v>200</v>
      </c>
      <c r="E81" s="38">
        <v>30</v>
      </c>
      <c r="F81" s="52"/>
      <c r="G81" s="52">
        <f t="shared" si="3"/>
        <v>15</v>
      </c>
    </row>
    <row r="82" spans="1:7" s="24" customFormat="1" ht="13.2" x14ac:dyDescent="0.25">
      <c r="A82" s="20" t="s">
        <v>34</v>
      </c>
      <c r="B82" s="23"/>
      <c r="C82" s="22">
        <v>350</v>
      </c>
      <c r="D82" s="22">
        <v>200</v>
      </c>
      <c r="E82" s="38">
        <v>30</v>
      </c>
      <c r="F82" s="52"/>
      <c r="G82" s="52">
        <f t="shared" si="3"/>
        <v>15</v>
      </c>
    </row>
    <row r="83" spans="1:7" s="24" customFormat="1" ht="13.2" x14ac:dyDescent="0.25">
      <c r="A83" s="20" t="s">
        <v>40</v>
      </c>
      <c r="B83" s="23"/>
      <c r="C83" s="22">
        <v>250</v>
      </c>
      <c r="D83" s="22">
        <v>100</v>
      </c>
      <c r="E83" s="38">
        <v>23.01</v>
      </c>
      <c r="F83" s="52"/>
      <c r="G83" s="52">
        <f t="shared" si="3"/>
        <v>23.01</v>
      </c>
    </row>
    <row r="84" spans="1:7" s="24" customFormat="1" ht="13.2" x14ac:dyDescent="0.25">
      <c r="A84" s="18" t="s">
        <v>41</v>
      </c>
      <c r="B84" s="27"/>
      <c r="C84" s="27"/>
      <c r="D84" s="27"/>
      <c r="E84" s="36">
        <v>23.01</v>
      </c>
      <c r="F84" s="52"/>
      <c r="G84" s="52"/>
    </row>
    <row r="85" spans="1:7" s="24" customFormat="1" ht="13.2" x14ac:dyDescent="0.25">
      <c r="A85" s="20" t="s">
        <v>47</v>
      </c>
      <c r="B85" s="23"/>
      <c r="C85" s="22">
        <v>100</v>
      </c>
      <c r="D85" s="22">
        <v>100</v>
      </c>
      <c r="E85" s="38">
        <v>6.99</v>
      </c>
      <c r="F85" s="52"/>
      <c r="G85" s="52">
        <f t="shared" si="3"/>
        <v>6.99</v>
      </c>
    </row>
    <row r="86" spans="1:7" s="24" customFormat="1" ht="13.2" x14ac:dyDescent="0.25">
      <c r="A86" s="18" t="s">
        <v>48</v>
      </c>
      <c r="B86" s="27"/>
      <c r="C86" s="27"/>
      <c r="D86" s="27"/>
      <c r="E86" s="36">
        <v>6.99</v>
      </c>
      <c r="F86" s="52"/>
      <c r="G86" s="52"/>
    </row>
    <row r="87" spans="1:7" s="24" customFormat="1" ht="13.2" x14ac:dyDescent="0.25">
      <c r="A87" s="18" t="s">
        <v>135</v>
      </c>
      <c r="B87" s="19">
        <v>136853.76000000001</v>
      </c>
      <c r="C87" s="19">
        <v>224940</v>
      </c>
      <c r="D87" s="19">
        <v>344984.34</v>
      </c>
      <c r="E87" s="33">
        <v>321276.25</v>
      </c>
      <c r="F87" s="52">
        <f t="shared" si="2"/>
        <v>234.75880385018283</v>
      </c>
      <c r="G87" s="52">
        <f t="shared" si="3"/>
        <v>93.1277779159483</v>
      </c>
    </row>
    <row r="88" spans="1:7" s="24" customFormat="1" ht="13.2" x14ac:dyDescent="0.25">
      <c r="A88" s="18" t="s">
        <v>134</v>
      </c>
      <c r="B88" s="28">
        <v>558.72</v>
      </c>
      <c r="C88" s="28">
        <v>820</v>
      </c>
      <c r="D88" s="19">
        <v>117615</v>
      </c>
      <c r="E88" s="33">
        <v>110234.02</v>
      </c>
      <c r="F88" s="52">
        <f t="shared" si="2"/>
        <v>19729.742983963344</v>
      </c>
      <c r="G88" s="52">
        <f t="shared" si="3"/>
        <v>93.724456914509204</v>
      </c>
    </row>
    <row r="89" spans="1:7" s="24" customFormat="1" ht="13.2" x14ac:dyDescent="0.25">
      <c r="A89" s="18" t="s">
        <v>116</v>
      </c>
      <c r="B89" s="27"/>
      <c r="C89" s="27"/>
      <c r="D89" s="28">
        <v>250</v>
      </c>
      <c r="E89" s="36">
        <v>250</v>
      </c>
      <c r="F89" s="52"/>
      <c r="G89" s="52">
        <f t="shared" si="3"/>
        <v>100</v>
      </c>
    </row>
    <row r="90" spans="1:7" s="24" customFormat="1" ht="13.2" x14ac:dyDescent="0.25">
      <c r="A90" s="25" t="s">
        <v>91</v>
      </c>
      <c r="B90" s="29"/>
      <c r="C90" s="29"/>
      <c r="D90" s="30">
        <v>250</v>
      </c>
      <c r="E90" s="41">
        <v>250</v>
      </c>
      <c r="F90" s="52"/>
      <c r="G90" s="52">
        <f t="shared" si="3"/>
        <v>100</v>
      </c>
    </row>
    <row r="91" spans="1:7" s="24" customFormat="1" ht="13.2" x14ac:dyDescent="0.25">
      <c r="A91" s="20" t="s">
        <v>73</v>
      </c>
      <c r="B91" s="23"/>
      <c r="C91" s="23"/>
      <c r="D91" s="22">
        <v>250</v>
      </c>
      <c r="E91" s="38">
        <v>250</v>
      </c>
      <c r="F91" s="52"/>
      <c r="G91" s="52">
        <f t="shared" si="3"/>
        <v>100</v>
      </c>
    </row>
    <row r="92" spans="1:7" s="24" customFormat="1" ht="13.2" x14ac:dyDescent="0.25">
      <c r="A92" s="20" t="s">
        <v>74</v>
      </c>
      <c r="B92" s="23"/>
      <c r="C92" s="23"/>
      <c r="D92" s="22">
        <v>250</v>
      </c>
      <c r="E92" s="38">
        <v>250</v>
      </c>
      <c r="F92" s="52"/>
      <c r="G92" s="52">
        <f t="shared" si="3"/>
        <v>100</v>
      </c>
    </row>
    <row r="93" spans="1:7" s="24" customFormat="1" ht="13.2" x14ac:dyDescent="0.25">
      <c r="A93" s="20" t="s">
        <v>75</v>
      </c>
      <c r="B93" s="23"/>
      <c r="C93" s="23"/>
      <c r="D93" s="22">
        <v>250</v>
      </c>
      <c r="E93" s="38">
        <v>250</v>
      </c>
      <c r="F93" s="52"/>
      <c r="G93" s="52">
        <f t="shared" si="3"/>
        <v>100</v>
      </c>
    </row>
    <row r="94" spans="1:7" s="24" customFormat="1" ht="13.2" x14ac:dyDescent="0.25">
      <c r="A94" s="18" t="s">
        <v>76</v>
      </c>
      <c r="B94" s="27"/>
      <c r="C94" s="27"/>
      <c r="D94" s="27"/>
      <c r="E94" s="36">
        <v>250</v>
      </c>
      <c r="F94" s="52"/>
      <c r="G94" s="52"/>
    </row>
    <row r="95" spans="1:7" s="24" customFormat="1" ht="13.2" x14ac:dyDescent="0.25">
      <c r="A95" s="18" t="s">
        <v>119</v>
      </c>
      <c r="B95" s="28">
        <v>558.72</v>
      </c>
      <c r="C95" s="28">
        <v>820</v>
      </c>
      <c r="D95" s="19">
        <v>117365</v>
      </c>
      <c r="E95" s="33">
        <v>109984.02</v>
      </c>
      <c r="F95" s="52">
        <f t="shared" si="2"/>
        <v>19684.997852233675</v>
      </c>
      <c r="G95" s="52">
        <f t="shared" si="3"/>
        <v>93.711089336684708</v>
      </c>
    </row>
    <row r="96" spans="1:7" s="24" customFormat="1" ht="13.2" x14ac:dyDescent="0.25">
      <c r="A96" s="25" t="s">
        <v>91</v>
      </c>
      <c r="B96" s="30">
        <v>558.72</v>
      </c>
      <c r="C96" s="30">
        <v>820</v>
      </c>
      <c r="D96" s="26">
        <v>23365</v>
      </c>
      <c r="E96" s="34">
        <v>15984.02</v>
      </c>
      <c r="F96" s="52">
        <f t="shared" si="2"/>
        <v>2860.8283218785796</v>
      </c>
      <c r="G96" s="52">
        <f t="shared" si="3"/>
        <v>68.41010057778729</v>
      </c>
    </row>
    <row r="97" spans="1:7" s="24" customFormat="1" ht="13.2" x14ac:dyDescent="0.25">
      <c r="A97" s="20" t="s">
        <v>26</v>
      </c>
      <c r="B97" s="22">
        <v>558.72</v>
      </c>
      <c r="C97" s="22">
        <v>820</v>
      </c>
      <c r="D97" s="21">
        <v>3365</v>
      </c>
      <c r="E97" s="35">
        <v>3365</v>
      </c>
      <c r="F97" s="52">
        <f t="shared" si="2"/>
        <v>602.26947308132878</v>
      </c>
      <c r="G97" s="52">
        <f t="shared" si="3"/>
        <v>100</v>
      </c>
    </row>
    <row r="98" spans="1:7" s="24" customFormat="1" ht="13.2" x14ac:dyDescent="0.25">
      <c r="A98" s="20" t="s">
        <v>34</v>
      </c>
      <c r="B98" s="22">
        <v>558.72</v>
      </c>
      <c r="C98" s="22">
        <v>820</v>
      </c>
      <c r="D98" s="21">
        <v>3365</v>
      </c>
      <c r="E98" s="35">
        <v>3365</v>
      </c>
      <c r="F98" s="52">
        <f t="shared" si="2"/>
        <v>602.26947308132878</v>
      </c>
      <c r="G98" s="52">
        <f t="shared" si="3"/>
        <v>100</v>
      </c>
    </row>
    <row r="99" spans="1:7" s="24" customFormat="1" ht="13.2" x14ac:dyDescent="0.25">
      <c r="A99" s="20" t="s">
        <v>40</v>
      </c>
      <c r="B99" s="23"/>
      <c r="C99" s="22">
        <v>270</v>
      </c>
      <c r="D99" s="23"/>
      <c r="E99" s="40"/>
      <c r="F99" s="52"/>
      <c r="G99" s="52"/>
    </row>
    <row r="100" spans="1:7" s="24" customFormat="1" ht="13.2" x14ac:dyDescent="0.25">
      <c r="A100" s="20" t="s">
        <v>47</v>
      </c>
      <c r="B100" s="22">
        <v>338.44</v>
      </c>
      <c r="C100" s="22">
        <v>400</v>
      </c>
      <c r="D100" s="21">
        <v>3365</v>
      </c>
      <c r="E100" s="35">
        <v>3365</v>
      </c>
      <c r="F100" s="52">
        <f t="shared" si="2"/>
        <v>994.26781704290283</v>
      </c>
      <c r="G100" s="52">
        <f t="shared" si="3"/>
        <v>100</v>
      </c>
    </row>
    <row r="101" spans="1:7" s="24" customFormat="1" ht="13.2" x14ac:dyDescent="0.25">
      <c r="A101" s="18" t="s">
        <v>48</v>
      </c>
      <c r="B101" s="28">
        <v>338.44</v>
      </c>
      <c r="C101" s="27"/>
      <c r="D101" s="27"/>
      <c r="E101" s="36">
        <v>240</v>
      </c>
      <c r="F101" s="52">
        <f t="shared" si="2"/>
        <v>70.913603592955923</v>
      </c>
      <c r="G101" s="52"/>
    </row>
    <row r="102" spans="1:7" s="24" customFormat="1" ht="13.2" x14ac:dyDescent="0.25">
      <c r="A102" s="18" t="s">
        <v>52</v>
      </c>
      <c r="B102" s="27"/>
      <c r="C102" s="27"/>
      <c r="D102" s="27"/>
      <c r="E102" s="33">
        <v>3125</v>
      </c>
      <c r="F102" s="52"/>
      <c r="G102" s="52"/>
    </row>
    <row r="103" spans="1:7" s="24" customFormat="1" ht="13.2" x14ac:dyDescent="0.25">
      <c r="A103" s="20" t="s">
        <v>56</v>
      </c>
      <c r="B103" s="22">
        <v>220.28</v>
      </c>
      <c r="C103" s="22">
        <v>150</v>
      </c>
      <c r="D103" s="23"/>
      <c r="E103" s="40"/>
      <c r="F103" s="52">
        <f t="shared" si="2"/>
        <v>0</v>
      </c>
      <c r="G103" s="52"/>
    </row>
    <row r="104" spans="1:7" s="24" customFormat="1" ht="13.2" x14ac:dyDescent="0.25">
      <c r="A104" s="18" t="s">
        <v>57</v>
      </c>
      <c r="B104" s="28">
        <v>220.28</v>
      </c>
      <c r="C104" s="27"/>
      <c r="D104" s="27"/>
      <c r="E104" s="37"/>
      <c r="F104" s="52">
        <f t="shared" si="2"/>
        <v>0</v>
      </c>
      <c r="G104" s="52"/>
    </row>
    <row r="105" spans="1:7" s="24" customFormat="1" ht="13.2" x14ac:dyDescent="0.25">
      <c r="A105" s="20" t="s">
        <v>73</v>
      </c>
      <c r="B105" s="23"/>
      <c r="C105" s="23"/>
      <c r="D105" s="21">
        <v>20000</v>
      </c>
      <c r="E105" s="35">
        <v>12619.02</v>
      </c>
      <c r="F105" s="52"/>
      <c r="G105" s="52">
        <f t="shared" si="3"/>
        <v>63.095100000000002</v>
      </c>
    </row>
    <row r="106" spans="1:7" s="24" customFormat="1" ht="13.2" x14ac:dyDescent="0.25">
      <c r="A106" s="20" t="s">
        <v>84</v>
      </c>
      <c r="B106" s="23"/>
      <c r="C106" s="23"/>
      <c r="D106" s="21">
        <v>20000</v>
      </c>
      <c r="E106" s="35">
        <v>12619.02</v>
      </c>
      <c r="F106" s="52"/>
      <c r="G106" s="52">
        <f t="shared" si="3"/>
        <v>63.095100000000002</v>
      </c>
    </row>
    <row r="107" spans="1:7" s="24" customFormat="1" ht="13.2" x14ac:dyDescent="0.25">
      <c r="A107" s="20" t="s">
        <v>85</v>
      </c>
      <c r="B107" s="23"/>
      <c r="C107" s="23"/>
      <c r="D107" s="21">
        <v>20000</v>
      </c>
      <c r="E107" s="35">
        <v>12619.02</v>
      </c>
      <c r="F107" s="52"/>
      <c r="G107" s="52">
        <f t="shared" si="3"/>
        <v>63.095100000000002</v>
      </c>
    </row>
    <row r="108" spans="1:7" s="24" customFormat="1" ht="13.2" x14ac:dyDescent="0.25">
      <c r="A108" s="18" t="s">
        <v>86</v>
      </c>
      <c r="B108" s="27"/>
      <c r="C108" s="27"/>
      <c r="D108" s="27"/>
      <c r="E108" s="33">
        <v>12619.02</v>
      </c>
      <c r="F108" s="52"/>
      <c r="G108" s="52"/>
    </row>
    <row r="109" spans="1:7" s="24" customFormat="1" ht="13.2" x14ac:dyDescent="0.25">
      <c r="A109" s="25" t="s">
        <v>90</v>
      </c>
      <c r="B109" s="29"/>
      <c r="C109" s="29"/>
      <c r="D109" s="26">
        <v>94000</v>
      </c>
      <c r="E109" s="34">
        <v>94000</v>
      </c>
      <c r="F109" s="52"/>
      <c r="G109" s="52">
        <f t="shared" si="3"/>
        <v>100</v>
      </c>
    </row>
    <row r="110" spans="1:7" s="24" customFormat="1" ht="13.2" x14ac:dyDescent="0.25">
      <c r="A110" s="20" t="s">
        <v>73</v>
      </c>
      <c r="B110" s="23"/>
      <c r="C110" s="23"/>
      <c r="D110" s="21">
        <v>94000</v>
      </c>
      <c r="E110" s="35">
        <v>94000</v>
      </c>
      <c r="F110" s="52"/>
      <c r="G110" s="52">
        <f t="shared" si="3"/>
        <v>100</v>
      </c>
    </row>
    <row r="111" spans="1:7" s="24" customFormat="1" ht="13.2" x14ac:dyDescent="0.25">
      <c r="A111" s="20" t="s">
        <v>84</v>
      </c>
      <c r="B111" s="23"/>
      <c r="C111" s="23"/>
      <c r="D111" s="21">
        <v>94000</v>
      </c>
      <c r="E111" s="35">
        <v>94000</v>
      </c>
      <c r="F111" s="52"/>
      <c r="G111" s="52">
        <f t="shared" si="3"/>
        <v>100</v>
      </c>
    </row>
    <row r="112" spans="1:7" s="24" customFormat="1" ht="13.2" x14ac:dyDescent="0.25">
      <c r="A112" s="20" t="s">
        <v>85</v>
      </c>
      <c r="B112" s="23"/>
      <c r="C112" s="23"/>
      <c r="D112" s="21">
        <v>94000</v>
      </c>
      <c r="E112" s="35">
        <v>94000</v>
      </c>
      <c r="F112" s="52"/>
      <c r="G112" s="52">
        <f t="shared" si="3"/>
        <v>100</v>
      </c>
    </row>
    <row r="113" spans="1:7" s="24" customFormat="1" ht="13.2" x14ac:dyDescent="0.25">
      <c r="A113" s="18" t="s">
        <v>86</v>
      </c>
      <c r="B113" s="27"/>
      <c r="C113" s="27"/>
      <c r="D113" s="27"/>
      <c r="E113" s="33">
        <v>94000</v>
      </c>
      <c r="F113" s="52"/>
      <c r="G113" s="52"/>
    </row>
    <row r="114" spans="1:7" s="24" customFormat="1" ht="26.4" x14ac:dyDescent="0.25">
      <c r="A114" s="18" t="s">
        <v>133</v>
      </c>
      <c r="B114" s="27"/>
      <c r="C114" s="27"/>
      <c r="D114" s="19">
        <v>15800</v>
      </c>
      <c r="E114" s="33">
        <v>15800</v>
      </c>
      <c r="F114" s="52"/>
      <c r="G114" s="52">
        <f t="shared" si="3"/>
        <v>100</v>
      </c>
    </row>
    <row r="115" spans="1:7" s="24" customFormat="1" ht="13.2" x14ac:dyDescent="0.25">
      <c r="A115" s="18" t="s">
        <v>119</v>
      </c>
      <c r="B115" s="27"/>
      <c r="C115" s="27"/>
      <c r="D115" s="19">
        <v>15800</v>
      </c>
      <c r="E115" s="33">
        <v>15800</v>
      </c>
      <c r="F115" s="52"/>
      <c r="G115" s="52">
        <f t="shared" si="3"/>
        <v>100</v>
      </c>
    </row>
    <row r="116" spans="1:7" s="24" customFormat="1" ht="26.4" x14ac:dyDescent="0.25">
      <c r="A116" s="25" t="s">
        <v>88</v>
      </c>
      <c r="B116" s="29"/>
      <c r="C116" s="29"/>
      <c r="D116" s="26">
        <v>15800</v>
      </c>
      <c r="E116" s="34">
        <v>15800</v>
      </c>
      <c r="F116" s="52"/>
      <c r="G116" s="52">
        <f t="shared" si="3"/>
        <v>100</v>
      </c>
    </row>
    <row r="117" spans="1:7" s="24" customFormat="1" ht="13.2" x14ac:dyDescent="0.25">
      <c r="A117" s="20" t="s">
        <v>73</v>
      </c>
      <c r="B117" s="23"/>
      <c r="C117" s="23"/>
      <c r="D117" s="21">
        <v>15800</v>
      </c>
      <c r="E117" s="35">
        <v>15800</v>
      </c>
      <c r="F117" s="52"/>
      <c r="G117" s="52">
        <f t="shared" si="3"/>
        <v>100</v>
      </c>
    </row>
    <row r="118" spans="1:7" s="24" customFormat="1" ht="13.2" x14ac:dyDescent="0.25">
      <c r="A118" s="20" t="s">
        <v>77</v>
      </c>
      <c r="B118" s="23"/>
      <c r="C118" s="23"/>
      <c r="D118" s="22">
        <v>85</v>
      </c>
      <c r="E118" s="38">
        <v>85</v>
      </c>
      <c r="F118" s="52"/>
      <c r="G118" s="52">
        <f t="shared" si="3"/>
        <v>100</v>
      </c>
    </row>
    <row r="119" spans="1:7" s="24" customFormat="1" ht="13.2" x14ac:dyDescent="0.25">
      <c r="A119" s="20" t="s">
        <v>78</v>
      </c>
      <c r="B119" s="23"/>
      <c r="C119" s="23"/>
      <c r="D119" s="22">
        <v>85</v>
      </c>
      <c r="E119" s="38">
        <v>85</v>
      </c>
      <c r="F119" s="52"/>
      <c r="G119" s="52">
        <f t="shared" si="3"/>
        <v>100</v>
      </c>
    </row>
    <row r="120" spans="1:7" s="24" customFormat="1" ht="13.2" x14ac:dyDescent="0.25">
      <c r="A120" s="18" t="s">
        <v>79</v>
      </c>
      <c r="B120" s="27"/>
      <c r="C120" s="27"/>
      <c r="D120" s="27"/>
      <c r="E120" s="36">
        <v>85</v>
      </c>
      <c r="F120" s="52"/>
      <c r="G120" s="52"/>
    </row>
    <row r="121" spans="1:7" s="24" customFormat="1" ht="13.2" x14ac:dyDescent="0.25">
      <c r="A121" s="20" t="s">
        <v>84</v>
      </c>
      <c r="B121" s="23"/>
      <c r="C121" s="23"/>
      <c r="D121" s="21">
        <v>15715</v>
      </c>
      <c r="E121" s="35">
        <v>15715</v>
      </c>
      <c r="F121" s="52"/>
      <c r="G121" s="52">
        <f t="shared" si="3"/>
        <v>100</v>
      </c>
    </row>
    <row r="122" spans="1:7" s="24" customFormat="1" ht="13.2" x14ac:dyDescent="0.25">
      <c r="A122" s="20" t="s">
        <v>85</v>
      </c>
      <c r="B122" s="23"/>
      <c r="C122" s="23"/>
      <c r="D122" s="21">
        <v>15715</v>
      </c>
      <c r="E122" s="35">
        <v>15715</v>
      </c>
      <c r="F122" s="52"/>
      <c r="G122" s="52">
        <f t="shared" si="3"/>
        <v>100</v>
      </c>
    </row>
    <row r="123" spans="1:7" s="24" customFormat="1" ht="13.2" x14ac:dyDescent="0.25">
      <c r="A123" s="18" t="s">
        <v>86</v>
      </c>
      <c r="B123" s="27"/>
      <c r="C123" s="27"/>
      <c r="D123" s="27"/>
      <c r="E123" s="33">
        <v>15715</v>
      </c>
      <c r="F123" s="52"/>
      <c r="G123" s="52"/>
    </row>
    <row r="124" spans="1:7" s="24" customFormat="1" ht="13.2" x14ac:dyDescent="0.25">
      <c r="A124" s="18" t="s">
        <v>132</v>
      </c>
      <c r="B124" s="27"/>
      <c r="C124" s="19">
        <v>4000</v>
      </c>
      <c r="D124" s="28">
        <v>859.3</v>
      </c>
      <c r="E124" s="36">
        <v>759.29</v>
      </c>
      <c r="F124" s="52"/>
      <c r="G124" s="52">
        <f t="shared" si="3"/>
        <v>88.361456999883629</v>
      </c>
    </row>
    <row r="125" spans="1:7" s="24" customFormat="1" ht="13.2" x14ac:dyDescent="0.25">
      <c r="A125" s="18" t="s">
        <v>119</v>
      </c>
      <c r="B125" s="27"/>
      <c r="C125" s="19">
        <v>4000</v>
      </c>
      <c r="D125" s="28">
        <v>859.3</v>
      </c>
      <c r="E125" s="36">
        <v>759.29</v>
      </c>
      <c r="F125" s="52"/>
      <c r="G125" s="52">
        <f t="shared" si="3"/>
        <v>88.361456999883629</v>
      </c>
    </row>
    <row r="126" spans="1:7" s="24" customFormat="1" ht="13.2" x14ac:dyDescent="0.25">
      <c r="A126" s="25" t="s">
        <v>92</v>
      </c>
      <c r="B126" s="29"/>
      <c r="C126" s="26">
        <v>4000</v>
      </c>
      <c r="D126" s="30">
        <v>859.3</v>
      </c>
      <c r="E126" s="41">
        <v>759.29</v>
      </c>
      <c r="F126" s="52"/>
      <c r="G126" s="52">
        <f t="shared" si="3"/>
        <v>88.361456999883629</v>
      </c>
    </row>
    <row r="127" spans="1:7" s="24" customFormat="1" ht="13.2" x14ac:dyDescent="0.25">
      <c r="A127" s="20" t="s">
        <v>26</v>
      </c>
      <c r="B127" s="23"/>
      <c r="C127" s="21">
        <v>1500</v>
      </c>
      <c r="D127" s="22">
        <v>259.3</v>
      </c>
      <c r="E127" s="38">
        <v>219.3</v>
      </c>
      <c r="F127" s="52"/>
      <c r="G127" s="52">
        <f t="shared" si="3"/>
        <v>84.573852680293101</v>
      </c>
    </row>
    <row r="128" spans="1:7" s="24" customFormat="1" ht="13.2" x14ac:dyDescent="0.25">
      <c r="A128" s="20" t="s">
        <v>34</v>
      </c>
      <c r="B128" s="23"/>
      <c r="C128" s="21">
        <v>1500</v>
      </c>
      <c r="D128" s="22">
        <v>259.3</v>
      </c>
      <c r="E128" s="38">
        <v>219.3</v>
      </c>
      <c r="F128" s="52"/>
      <c r="G128" s="52">
        <f t="shared" si="3"/>
        <v>84.573852680293101</v>
      </c>
    </row>
    <row r="129" spans="1:7" s="24" customFormat="1" ht="13.2" x14ac:dyDescent="0.25">
      <c r="A129" s="20" t="s">
        <v>35</v>
      </c>
      <c r="B129" s="23"/>
      <c r="C129" s="23"/>
      <c r="D129" s="22">
        <v>159.30000000000001</v>
      </c>
      <c r="E129" s="38">
        <v>159.30000000000001</v>
      </c>
      <c r="F129" s="52"/>
      <c r="G129" s="52">
        <f t="shared" si="3"/>
        <v>100</v>
      </c>
    </row>
    <row r="130" spans="1:7" s="24" customFormat="1" ht="13.2" x14ac:dyDescent="0.25">
      <c r="A130" s="18" t="s">
        <v>36</v>
      </c>
      <c r="B130" s="27"/>
      <c r="C130" s="27"/>
      <c r="D130" s="27"/>
      <c r="E130" s="36">
        <v>159.30000000000001</v>
      </c>
      <c r="F130" s="52"/>
      <c r="G130" s="52"/>
    </row>
    <row r="131" spans="1:7" s="24" customFormat="1" ht="13.2" x14ac:dyDescent="0.25">
      <c r="A131" s="20" t="s">
        <v>40</v>
      </c>
      <c r="B131" s="23"/>
      <c r="C131" s="22">
        <v>700</v>
      </c>
      <c r="D131" s="22">
        <v>100</v>
      </c>
      <c r="E131" s="38">
        <v>60</v>
      </c>
      <c r="F131" s="52"/>
      <c r="G131" s="52">
        <f t="shared" ref="G131:G192" si="4">E131/D131*100</f>
        <v>60</v>
      </c>
    </row>
    <row r="132" spans="1:7" s="24" customFormat="1" ht="13.2" x14ac:dyDescent="0.25">
      <c r="A132" s="18" t="s">
        <v>43</v>
      </c>
      <c r="B132" s="27"/>
      <c r="C132" s="27"/>
      <c r="D132" s="27"/>
      <c r="E132" s="36">
        <v>60</v>
      </c>
      <c r="F132" s="52"/>
      <c r="G132" s="52"/>
    </row>
    <row r="133" spans="1:7" s="24" customFormat="1" ht="13.2" x14ac:dyDescent="0.25">
      <c r="A133" s="20" t="s">
        <v>55</v>
      </c>
      <c r="B133" s="23"/>
      <c r="C133" s="22">
        <v>800</v>
      </c>
      <c r="D133" s="23"/>
      <c r="E133" s="40"/>
      <c r="F133" s="52"/>
      <c r="G133" s="52"/>
    </row>
    <row r="134" spans="1:7" s="24" customFormat="1" ht="13.2" x14ac:dyDescent="0.25">
      <c r="A134" s="20" t="s">
        <v>73</v>
      </c>
      <c r="B134" s="23"/>
      <c r="C134" s="21">
        <v>2500</v>
      </c>
      <c r="D134" s="22">
        <v>600</v>
      </c>
      <c r="E134" s="38">
        <v>539.99</v>
      </c>
      <c r="F134" s="52"/>
      <c r="G134" s="52">
        <f t="shared" si="4"/>
        <v>89.998333333333335</v>
      </c>
    </row>
    <row r="135" spans="1:7" s="24" customFormat="1" ht="13.2" x14ac:dyDescent="0.25">
      <c r="A135" s="20" t="s">
        <v>77</v>
      </c>
      <c r="B135" s="23"/>
      <c r="C135" s="21">
        <v>2500</v>
      </c>
      <c r="D135" s="22">
        <v>600</v>
      </c>
      <c r="E135" s="38">
        <v>539.99</v>
      </c>
      <c r="F135" s="52"/>
      <c r="G135" s="52">
        <f t="shared" si="4"/>
        <v>89.998333333333335</v>
      </c>
    </row>
    <row r="136" spans="1:7" s="24" customFormat="1" ht="13.2" x14ac:dyDescent="0.25">
      <c r="A136" s="20" t="s">
        <v>78</v>
      </c>
      <c r="B136" s="23"/>
      <c r="C136" s="21">
        <v>2000</v>
      </c>
      <c r="D136" s="22">
        <v>600</v>
      </c>
      <c r="E136" s="38">
        <v>539.99</v>
      </c>
      <c r="F136" s="52"/>
      <c r="G136" s="52">
        <f t="shared" si="4"/>
        <v>89.998333333333335</v>
      </c>
    </row>
    <row r="137" spans="1:7" s="24" customFormat="1" ht="13.2" x14ac:dyDescent="0.25">
      <c r="A137" s="18" t="s">
        <v>79</v>
      </c>
      <c r="B137" s="27"/>
      <c r="C137" s="27"/>
      <c r="D137" s="27"/>
      <c r="E137" s="36">
        <v>18</v>
      </c>
      <c r="F137" s="52"/>
      <c r="G137" s="52"/>
    </row>
    <row r="138" spans="1:7" s="24" customFormat="1" ht="13.2" x14ac:dyDescent="0.25">
      <c r="A138" s="18" t="s">
        <v>81</v>
      </c>
      <c r="B138" s="27"/>
      <c r="C138" s="27"/>
      <c r="D138" s="27"/>
      <c r="E138" s="36">
        <v>521.99</v>
      </c>
      <c r="F138" s="52"/>
      <c r="G138" s="52"/>
    </row>
    <row r="139" spans="1:7" s="24" customFormat="1" ht="13.2" x14ac:dyDescent="0.25">
      <c r="A139" s="20" t="s">
        <v>82</v>
      </c>
      <c r="B139" s="23"/>
      <c r="C139" s="22">
        <v>500</v>
      </c>
      <c r="D139" s="23"/>
      <c r="E139" s="40"/>
      <c r="F139" s="52"/>
      <c r="G139" s="52"/>
    </row>
    <row r="140" spans="1:7" s="24" customFormat="1" ht="13.2" x14ac:dyDescent="0.25">
      <c r="A140" s="18" t="s">
        <v>131</v>
      </c>
      <c r="B140" s="19">
        <v>5996.84</v>
      </c>
      <c r="C140" s="19">
        <v>17500</v>
      </c>
      <c r="D140" s="19">
        <v>4600</v>
      </c>
      <c r="E140" s="33">
        <v>2576.79</v>
      </c>
      <c r="F140" s="52">
        <f t="shared" ref="F140:F191" si="5">E140/B140*100</f>
        <v>42.969130408681906</v>
      </c>
      <c r="G140" s="52">
        <f t="shared" si="4"/>
        <v>56.017173913043472</v>
      </c>
    </row>
    <row r="141" spans="1:7" s="24" customFormat="1" ht="13.2" x14ac:dyDescent="0.25">
      <c r="A141" s="18" t="s">
        <v>116</v>
      </c>
      <c r="B141" s="19">
        <v>4466.71</v>
      </c>
      <c r="C141" s="19">
        <v>14500</v>
      </c>
      <c r="D141" s="19">
        <v>3400</v>
      </c>
      <c r="E141" s="33">
        <v>1939.08</v>
      </c>
      <c r="F141" s="52">
        <f t="shared" si="5"/>
        <v>43.411817646545217</v>
      </c>
      <c r="G141" s="52">
        <f t="shared" si="4"/>
        <v>57.031764705882345</v>
      </c>
    </row>
    <row r="142" spans="1:7" s="24" customFormat="1" ht="13.2" x14ac:dyDescent="0.25">
      <c r="A142" s="25" t="s">
        <v>96</v>
      </c>
      <c r="B142" s="26">
        <v>4466.71</v>
      </c>
      <c r="C142" s="26">
        <v>14500</v>
      </c>
      <c r="D142" s="26">
        <v>3400</v>
      </c>
      <c r="E142" s="34">
        <v>1939.08</v>
      </c>
      <c r="F142" s="52">
        <f t="shared" si="5"/>
        <v>43.411817646545217</v>
      </c>
      <c r="G142" s="52">
        <f t="shared" si="4"/>
        <v>57.031764705882345</v>
      </c>
    </row>
    <row r="143" spans="1:7" s="24" customFormat="1" ht="13.2" x14ac:dyDescent="0.25">
      <c r="A143" s="20" t="s">
        <v>26</v>
      </c>
      <c r="B143" s="21">
        <v>4466.71</v>
      </c>
      <c r="C143" s="21">
        <v>14500</v>
      </c>
      <c r="D143" s="21">
        <v>3400</v>
      </c>
      <c r="E143" s="35">
        <v>1939.08</v>
      </c>
      <c r="F143" s="52">
        <f t="shared" si="5"/>
        <v>43.411817646545217</v>
      </c>
      <c r="G143" s="52">
        <f t="shared" si="4"/>
        <v>57.031764705882345</v>
      </c>
    </row>
    <row r="144" spans="1:7" s="24" customFormat="1" ht="13.2" x14ac:dyDescent="0.25">
      <c r="A144" s="20" t="s">
        <v>34</v>
      </c>
      <c r="B144" s="21">
        <v>4466.71</v>
      </c>
      <c r="C144" s="21">
        <v>14500</v>
      </c>
      <c r="D144" s="21">
        <v>3400</v>
      </c>
      <c r="E144" s="35">
        <v>1939.08</v>
      </c>
      <c r="F144" s="52">
        <f t="shared" si="5"/>
        <v>43.411817646545217</v>
      </c>
      <c r="G144" s="52">
        <f t="shared" si="4"/>
        <v>57.031764705882345</v>
      </c>
    </row>
    <row r="145" spans="1:7" s="24" customFormat="1" ht="13.2" x14ac:dyDescent="0.25">
      <c r="A145" s="20" t="s">
        <v>40</v>
      </c>
      <c r="B145" s="21">
        <v>3318.08</v>
      </c>
      <c r="C145" s="21">
        <v>12000</v>
      </c>
      <c r="D145" s="21">
        <v>3000</v>
      </c>
      <c r="E145" s="35">
        <v>1659.4</v>
      </c>
      <c r="F145" s="52">
        <f t="shared" si="5"/>
        <v>50.010849647989197</v>
      </c>
      <c r="G145" s="52">
        <f t="shared" si="4"/>
        <v>55.31333333333334</v>
      </c>
    </row>
    <row r="146" spans="1:7" s="24" customFormat="1" ht="13.2" x14ac:dyDescent="0.25">
      <c r="A146" s="18" t="s">
        <v>41</v>
      </c>
      <c r="B146" s="28">
        <v>418.96</v>
      </c>
      <c r="C146" s="27"/>
      <c r="D146" s="27"/>
      <c r="E146" s="36">
        <v>736.12</v>
      </c>
      <c r="F146" s="52">
        <f t="shared" si="5"/>
        <v>175.70173763605118</v>
      </c>
      <c r="G146" s="52"/>
    </row>
    <row r="147" spans="1:7" s="24" customFormat="1" ht="13.2" x14ac:dyDescent="0.25">
      <c r="A147" s="18" t="s">
        <v>42</v>
      </c>
      <c r="B147" s="19">
        <v>2586.6999999999998</v>
      </c>
      <c r="C147" s="27"/>
      <c r="D147" s="27"/>
      <c r="E147" s="36">
        <v>650.20000000000005</v>
      </c>
      <c r="F147" s="52">
        <f t="shared" si="5"/>
        <v>25.136274017087413</v>
      </c>
      <c r="G147" s="52"/>
    </row>
    <row r="148" spans="1:7" s="24" customFormat="1" ht="13.2" x14ac:dyDescent="0.25">
      <c r="A148" s="18" t="s">
        <v>43</v>
      </c>
      <c r="B148" s="28">
        <v>144.04</v>
      </c>
      <c r="C148" s="27"/>
      <c r="D148" s="27"/>
      <c r="E148" s="36">
        <v>220.08</v>
      </c>
      <c r="F148" s="52">
        <f t="shared" si="5"/>
        <v>152.7908914190503</v>
      </c>
      <c r="G148" s="52"/>
    </row>
    <row r="149" spans="1:7" s="24" customFormat="1" ht="13.2" x14ac:dyDescent="0.25">
      <c r="A149" s="18" t="s">
        <v>44</v>
      </c>
      <c r="B149" s="28">
        <v>55.7</v>
      </c>
      <c r="C149" s="27"/>
      <c r="D149" s="27"/>
      <c r="E149" s="37"/>
      <c r="F149" s="52">
        <f t="shared" si="5"/>
        <v>0</v>
      </c>
      <c r="G149" s="52"/>
    </row>
    <row r="150" spans="1:7" s="24" customFormat="1" ht="13.2" x14ac:dyDescent="0.25">
      <c r="A150" s="18" t="s">
        <v>45</v>
      </c>
      <c r="B150" s="28">
        <v>112.68</v>
      </c>
      <c r="C150" s="27"/>
      <c r="D150" s="27"/>
      <c r="E150" s="36">
        <v>53</v>
      </c>
      <c r="F150" s="52">
        <f t="shared" si="5"/>
        <v>47.035853745118914</v>
      </c>
      <c r="G150" s="52"/>
    </row>
    <row r="151" spans="1:7" s="24" customFormat="1" ht="13.2" x14ac:dyDescent="0.25">
      <c r="A151" s="20" t="s">
        <v>47</v>
      </c>
      <c r="B151" s="21">
        <v>1148.6300000000001</v>
      </c>
      <c r="C151" s="21">
        <v>2500</v>
      </c>
      <c r="D151" s="22">
        <v>400</v>
      </c>
      <c r="E151" s="38">
        <v>279.68</v>
      </c>
      <c r="F151" s="52">
        <f t="shared" si="5"/>
        <v>24.349007077997264</v>
      </c>
      <c r="G151" s="52">
        <f t="shared" si="4"/>
        <v>69.92</v>
      </c>
    </row>
    <row r="152" spans="1:7" s="24" customFormat="1" ht="13.2" x14ac:dyDescent="0.25">
      <c r="A152" s="18" t="s">
        <v>48</v>
      </c>
      <c r="B152" s="28">
        <v>791.11</v>
      </c>
      <c r="C152" s="27"/>
      <c r="D152" s="27"/>
      <c r="E152" s="36">
        <v>279.68</v>
      </c>
      <c r="F152" s="52">
        <f t="shared" si="5"/>
        <v>35.352858641655395</v>
      </c>
      <c r="G152" s="52"/>
    </row>
    <row r="153" spans="1:7" s="24" customFormat="1" ht="13.2" x14ac:dyDescent="0.25">
      <c r="A153" s="18" t="s">
        <v>49</v>
      </c>
      <c r="B153" s="28">
        <v>324.33999999999997</v>
      </c>
      <c r="C153" s="27"/>
      <c r="D153" s="27"/>
      <c r="E153" s="37"/>
      <c r="F153" s="52">
        <f t="shared" si="5"/>
        <v>0</v>
      </c>
      <c r="G153" s="52"/>
    </row>
    <row r="154" spans="1:7" s="24" customFormat="1" ht="13.2" x14ac:dyDescent="0.25">
      <c r="A154" s="18" t="s">
        <v>51</v>
      </c>
      <c r="B154" s="28">
        <v>33.18</v>
      </c>
      <c r="C154" s="27"/>
      <c r="D154" s="27"/>
      <c r="E154" s="37"/>
      <c r="F154" s="52">
        <f t="shared" si="5"/>
        <v>0</v>
      </c>
      <c r="G154" s="52"/>
    </row>
    <row r="155" spans="1:7" s="24" customFormat="1" ht="13.2" x14ac:dyDescent="0.25">
      <c r="A155" s="18" t="s">
        <v>119</v>
      </c>
      <c r="B155" s="19">
        <v>1530.13</v>
      </c>
      <c r="C155" s="19">
        <v>3000</v>
      </c>
      <c r="D155" s="19">
        <v>1200</v>
      </c>
      <c r="E155" s="36">
        <v>637.71</v>
      </c>
      <c r="F155" s="52">
        <f t="shared" si="5"/>
        <v>41.676850986517486</v>
      </c>
      <c r="G155" s="52">
        <f t="shared" si="4"/>
        <v>53.142500000000005</v>
      </c>
    </row>
    <row r="156" spans="1:7" s="24" customFormat="1" ht="13.2" x14ac:dyDescent="0.25">
      <c r="A156" s="25" t="s">
        <v>96</v>
      </c>
      <c r="B156" s="26">
        <v>1530.13</v>
      </c>
      <c r="C156" s="26">
        <v>3000</v>
      </c>
      <c r="D156" s="26">
        <v>1200</v>
      </c>
      <c r="E156" s="41">
        <v>637.71</v>
      </c>
      <c r="F156" s="52">
        <f t="shared" si="5"/>
        <v>41.676850986517486</v>
      </c>
      <c r="G156" s="52">
        <f t="shared" si="4"/>
        <v>53.142500000000005</v>
      </c>
    </row>
    <row r="157" spans="1:7" s="24" customFormat="1" ht="13.2" x14ac:dyDescent="0.25">
      <c r="A157" s="20" t="s">
        <v>26</v>
      </c>
      <c r="B157" s="21">
        <v>1530.13</v>
      </c>
      <c r="C157" s="21">
        <v>3000</v>
      </c>
      <c r="D157" s="21">
        <v>1200</v>
      </c>
      <c r="E157" s="38">
        <v>637.71</v>
      </c>
      <c r="F157" s="52">
        <f t="shared" si="5"/>
        <v>41.676850986517486</v>
      </c>
      <c r="G157" s="52">
        <f t="shared" si="4"/>
        <v>53.142500000000005</v>
      </c>
    </row>
    <row r="158" spans="1:7" s="24" customFormat="1" ht="13.2" x14ac:dyDescent="0.25">
      <c r="A158" s="20" t="s">
        <v>34</v>
      </c>
      <c r="B158" s="21">
        <v>1530.13</v>
      </c>
      <c r="C158" s="21">
        <v>3000</v>
      </c>
      <c r="D158" s="21">
        <v>1200</v>
      </c>
      <c r="E158" s="38">
        <v>637.71</v>
      </c>
      <c r="F158" s="52">
        <f t="shared" si="5"/>
        <v>41.676850986517486</v>
      </c>
      <c r="G158" s="52">
        <f t="shared" si="4"/>
        <v>53.142500000000005</v>
      </c>
    </row>
    <row r="159" spans="1:7" s="24" customFormat="1" ht="13.2" x14ac:dyDescent="0.25">
      <c r="A159" s="20" t="s">
        <v>56</v>
      </c>
      <c r="B159" s="21">
        <v>1530.13</v>
      </c>
      <c r="C159" s="21">
        <v>3000</v>
      </c>
      <c r="D159" s="21">
        <v>1200</v>
      </c>
      <c r="E159" s="38">
        <v>637.71</v>
      </c>
      <c r="F159" s="52">
        <f t="shared" si="5"/>
        <v>41.676850986517486</v>
      </c>
      <c r="G159" s="52">
        <f t="shared" si="4"/>
        <v>53.142500000000005</v>
      </c>
    </row>
    <row r="160" spans="1:7" s="24" customFormat="1" ht="13.2" x14ac:dyDescent="0.25">
      <c r="A160" s="18" t="s">
        <v>58</v>
      </c>
      <c r="B160" s="28">
        <v>446.91</v>
      </c>
      <c r="C160" s="27"/>
      <c r="D160" s="27"/>
      <c r="E160" s="37"/>
      <c r="F160" s="52">
        <f t="shared" si="5"/>
        <v>0</v>
      </c>
      <c r="G160" s="52"/>
    </row>
    <row r="161" spans="1:7" s="24" customFormat="1" ht="13.2" x14ac:dyDescent="0.25">
      <c r="A161" s="18" t="s">
        <v>60</v>
      </c>
      <c r="B161" s="28">
        <v>6.64</v>
      </c>
      <c r="C161" s="27"/>
      <c r="D161" s="27"/>
      <c r="E161" s="36">
        <v>5.31</v>
      </c>
      <c r="F161" s="52">
        <f t="shared" si="5"/>
        <v>79.96987951807229</v>
      </c>
      <c r="G161" s="52"/>
    </row>
    <row r="162" spans="1:7" s="24" customFormat="1" ht="13.2" x14ac:dyDescent="0.25">
      <c r="A162" s="18" t="s">
        <v>62</v>
      </c>
      <c r="B162" s="19">
        <v>1076.58</v>
      </c>
      <c r="C162" s="27"/>
      <c r="D162" s="27"/>
      <c r="E162" s="36">
        <v>632.4</v>
      </c>
      <c r="F162" s="52">
        <f t="shared" si="5"/>
        <v>58.741570528897071</v>
      </c>
      <c r="G162" s="52"/>
    </row>
    <row r="163" spans="1:7" s="24" customFormat="1" ht="13.2" x14ac:dyDescent="0.25">
      <c r="A163" s="18" t="s">
        <v>130</v>
      </c>
      <c r="B163" s="19">
        <v>29879.360000000001</v>
      </c>
      <c r="C163" s="19">
        <v>54000</v>
      </c>
      <c r="D163" s="19">
        <v>46680.04</v>
      </c>
      <c r="E163" s="33">
        <v>42425.7</v>
      </c>
      <c r="F163" s="52">
        <f t="shared" si="5"/>
        <v>141.98998907607123</v>
      </c>
      <c r="G163" s="52">
        <f t="shared" si="4"/>
        <v>90.886168906453364</v>
      </c>
    </row>
    <row r="164" spans="1:7" s="24" customFormat="1" ht="13.2" x14ac:dyDescent="0.25">
      <c r="A164" s="18" t="s">
        <v>116</v>
      </c>
      <c r="B164" s="19">
        <v>29879.360000000001</v>
      </c>
      <c r="C164" s="19">
        <v>54000</v>
      </c>
      <c r="D164" s="19">
        <v>46680.04</v>
      </c>
      <c r="E164" s="33">
        <v>42425.7</v>
      </c>
      <c r="F164" s="52">
        <f t="shared" si="5"/>
        <v>141.98998907607123</v>
      </c>
      <c r="G164" s="52">
        <f t="shared" si="4"/>
        <v>90.886168906453364</v>
      </c>
    </row>
    <row r="165" spans="1:7" s="24" customFormat="1" ht="13.2" x14ac:dyDescent="0.25">
      <c r="A165" s="25" t="s">
        <v>89</v>
      </c>
      <c r="B165" s="26">
        <v>29879.360000000001</v>
      </c>
      <c r="C165" s="26">
        <v>54000</v>
      </c>
      <c r="D165" s="26">
        <v>46680.04</v>
      </c>
      <c r="E165" s="34">
        <v>42425.7</v>
      </c>
      <c r="F165" s="52">
        <f t="shared" si="5"/>
        <v>141.98998907607123</v>
      </c>
      <c r="G165" s="52">
        <f t="shared" si="4"/>
        <v>90.886168906453364</v>
      </c>
    </row>
    <row r="166" spans="1:7" s="24" customFormat="1" ht="13.2" x14ac:dyDescent="0.25">
      <c r="A166" s="20" t="s">
        <v>26</v>
      </c>
      <c r="B166" s="21">
        <v>21652.400000000001</v>
      </c>
      <c r="C166" s="21">
        <v>36000</v>
      </c>
      <c r="D166" s="21">
        <v>26680.04</v>
      </c>
      <c r="E166" s="35">
        <v>23095.98</v>
      </c>
      <c r="F166" s="52">
        <f t="shared" si="5"/>
        <v>106.66706693022481</v>
      </c>
      <c r="G166" s="52">
        <f t="shared" si="4"/>
        <v>86.566511894285014</v>
      </c>
    </row>
    <row r="167" spans="1:7" s="24" customFormat="1" ht="13.2" x14ac:dyDescent="0.25">
      <c r="A167" s="20" t="s">
        <v>34</v>
      </c>
      <c r="B167" s="21">
        <v>19260.189999999999</v>
      </c>
      <c r="C167" s="21">
        <v>23000</v>
      </c>
      <c r="D167" s="21">
        <v>12500</v>
      </c>
      <c r="E167" s="35">
        <v>8928.7199999999993</v>
      </c>
      <c r="F167" s="52">
        <f t="shared" si="5"/>
        <v>46.358421178607273</v>
      </c>
      <c r="G167" s="52">
        <f t="shared" si="4"/>
        <v>71.429760000000002</v>
      </c>
    </row>
    <row r="168" spans="1:7" s="24" customFormat="1" ht="13.2" x14ac:dyDescent="0.25">
      <c r="A168" s="20" t="s">
        <v>40</v>
      </c>
      <c r="B168" s="21">
        <v>12205.94</v>
      </c>
      <c r="C168" s="21">
        <v>18000</v>
      </c>
      <c r="D168" s="21">
        <v>3000</v>
      </c>
      <c r="E168" s="35">
        <v>1624.02</v>
      </c>
      <c r="F168" s="52">
        <f t="shared" si="5"/>
        <v>13.305161257551651</v>
      </c>
      <c r="G168" s="52">
        <f t="shared" si="4"/>
        <v>54.134000000000007</v>
      </c>
    </row>
    <row r="169" spans="1:7" s="24" customFormat="1" ht="13.2" x14ac:dyDescent="0.25">
      <c r="A169" s="18" t="s">
        <v>41</v>
      </c>
      <c r="B169" s="28">
        <v>882.66</v>
      </c>
      <c r="C169" s="27"/>
      <c r="D169" s="27"/>
      <c r="E169" s="36">
        <v>605.1</v>
      </c>
      <c r="F169" s="52">
        <f t="shared" si="5"/>
        <v>68.554143158180963</v>
      </c>
      <c r="G169" s="52"/>
    </row>
    <row r="170" spans="1:7" s="24" customFormat="1" ht="13.2" x14ac:dyDescent="0.25">
      <c r="A170" s="18" t="s">
        <v>42</v>
      </c>
      <c r="B170" s="19">
        <v>10599.02</v>
      </c>
      <c r="C170" s="27"/>
      <c r="D170" s="27"/>
      <c r="E170" s="36">
        <v>939.37</v>
      </c>
      <c r="F170" s="52">
        <f t="shared" si="5"/>
        <v>8.8628005230672269</v>
      </c>
      <c r="G170" s="52"/>
    </row>
    <row r="171" spans="1:7" s="24" customFormat="1" ht="13.2" x14ac:dyDescent="0.25">
      <c r="A171" s="18" t="s">
        <v>43</v>
      </c>
      <c r="B171" s="28">
        <v>112.98</v>
      </c>
      <c r="C171" s="27"/>
      <c r="D171" s="27"/>
      <c r="E171" s="36">
        <v>5.31</v>
      </c>
      <c r="F171" s="52">
        <f t="shared" si="5"/>
        <v>4.6999468932554436</v>
      </c>
      <c r="G171" s="52"/>
    </row>
    <row r="172" spans="1:7" s="24" customFormat="1" ht="13.2" x14ac:dyDescent="0.25">
      <c r="A172" s="18" t="s">
        <v>44</v>
      </c>
      <c r="B172" s="28">
        <v>507.36</v>
      </c>
      <c r="C172" s="27"/>
      <c r="D172" s="27"/>
      <c r="E172" s="37"/>
      <c r="F172" s="52">
        <f t="shared" si="5"/>
        <v>0</v>
      </c>
      <c r="G172" s="52"/>
    </row>
    <row r="173" spans="1:7" s="24" customFormat="1" ht="13.2" x14ac:dyDescent="0.25">
      <c r="A173" s="18" t="s">
        <v>45</v>
      </c>
      <c r="B173" s="28">
        <v>103.92</v>
      </c>
      <c r="C173" s="27"/>
      <c r="D173" s="27"/>
      <c r="E173" s="36">
        <v>74.239999999999995</v>
      </c>
      <c r="F173" s="52">
        <f t="shared" si="5"/>
        <v>71.439568899153187</v>
      </c>
      <c r="G173" s="52"/>
    </row>
    <row r="174" spans="1:7" s="24" customFormat="1" ht="13.2" x14ac:dyDescent="0.25">
      <c r="A174" s="20" t="s">
        <v>47</v>
      </c>
      <c r="B174" s="21">
        <v>5168.2</v>
      </c>
      <c r="C174" s="21">
        <v>3000</v>
      </c>
      <c r="D174" s="21">
        <v>6000</v>
      </c>
      <c r="E174" s="35">
        <v>4641.6000000000004</v>
      </c>
      <c r="F174" s="52">
        <f t="shared" si="5"/>
        <v>89.810765837235408</v>
      </c>
      <c r="G174" s="52">
        <f t="shared" si="4"/>
        <v>77.360000000000014</v>
      </c>
    </row>
    <row r="175" spans="1:7" s="24" customFormat="1" ht="13.2" x14ac:dyDescent="0.25">
      <c r="A175" s="18" t="s">
        <v>48</v>
      </c>
      <c r="B175" s="19">
        <v>2661.56</v>
      </c>
      <c r="C175" s="27"/>
      <c r="D175" s="27"/>
      <c r="E175" s="33">
        <v>4641.6000000000004</v>
      </c>
      <c r="F175" s="52">
        <f t="shared" si="5"/>
        <v>174.39396444190626</v>
      </c>
      <c r="G175" s="52"/>
    </row>
    <row r="176" spans="1:7" s="24" customFormat="1" ht="13.2" x14ac:dyDescent="0.25">
      <c r="A176" s="18" t="s">
        <v>50</v>
      </c>
      <c r="B176" s="28">
        <v>258.2</v>
      </c>
      <c r="C176" s="27"/>
      <c r="D176" s="27"/>
      <c r="E176" s="37"/>
      <c r="F176" s="52">
        <f t="shared" si="5"/>
        <v>0</v>
      </c>
      <c r="G176" s="52"/>
    </row>
    <row r="177" spans="1:7" s="24" customFormat="1" ht="13.2" x14ac:dyDescent="0.25">
      <c r="A177" s="18" t="s">
        <v>51</v>
      </c>
      <c r="B177" s="28">
        <v>132.72</v>
      </c>
      <c r="C177" s="27"/>
      <c r="D177" s="27"/>
      <c r="E177" s="37"/>
      <c r="F177" s="52">
        <f t="shared" si="5"/>
        <v>0</v>
      </c>
      <c r="G177" s="52"/>
    </row>
    <row r="178" spans="1:7" s="24" customFormat="1" ht="13.2" x14ac:dyDescent="0.25">
      <c r="A178" s="18" t="s">
        <v>52</v>
      </c>
      <c r="B178" s="19">
        <v>1902.36</v>
      </c>
      <c r="C178" s="27"/>
      <c r="D178" s="27"/>
      <c r="E178" s="37"/>
      <c r="F178" s="52">
        <f t="shared" si="5"/>
        <v>0</v>
      </c>
      <c r="G178" s="52"/>
    </row>
    <row r="179" spans="1:7" s="24" customFormat="1" ht="13.2" x14ac:dyDescent="0.25">
      <c r="A179" s="18" t="s">
        <v>54</v>
      </c>
      <c r="B179" s="28">
        <v>213.36</v>
      </c>
      <c r="C179" s="27"/>
      <c r="D179" s="27"/>
      <c r="E179" s="37"/>
      <c r="F179" s="52">
        <f t="shared" si="5"/>
        <v>0</v>
      </c>
      <c r="G179" s="52"/>
    </row>
    <row r="180" spans="1:7" s="24" customFormat="1" ht="13.2" x14ac:dyDescent="0.25">
      <c r="A180" s="20" t="s">
        <v>56</v>
      </c>
      <c r="B180" s="21">
        <v>1886.05</v>
      </c>
      <c r="C180" s="21">
        <v>2000</v>
      </c>
      <c r="D180" s="21">
        <v>3500</v>
      </c>
      <c r="E180" s="35">
        <v>2663.1</v>
      </c>
      <c r="F180" s="52">
        <f t="shared" si="5"/>
        <v>141.19986214575434</v>
      </c>
      <c r="G180" s="52">
        <f t="shared" si="4"/>
        <v>76.088571428571427</v>
      </c>
    </row>
    <row r="181" spans="1:7" s="24" customFormat="1" ht="13.2" x14ac:dyDescent="0.25">
      <c r="A181" s="18" t="s">
        <v>58</v>
      </c>
      <c r="B181" s="28">
        <v>670.58</v>
      </c>
      <c r="C181" s="27"/>
      <c r="D181" s="27"/>
      <c r="E181" s="33">
        <v>1997.97</v>
      </c>
      <c r="F181" s="52">
        <f t="shared" si="5"/>
        <v>297.94655372960722</v>
      </c>
      <c r="G181" s="52"/>
    </row>
    <row r="182" spans="1:7" s="24" customFormat="1" ht="13.2" x14ac:dyDescent="0.25">
      <c r="A182" s="18" t="s">
        <v>62</v>
      </c>
      <c r="B182" s="19">
        <v>1215.47</v>
      </c>
      <c r="C182" s="27"/>
      <c r="D182" s="27"/>
      <c r="E182" s="36">
        <v>665.13</v>
      </c>
      <c r="F182" s="52">
        <f t="shared" si="5"/>
        <v>54.722041679350376</v>
      </c>
      <c r="G182" s="52"/>
    </row>
    <row r="183" spans="1:7" s="24" customFormat="1" ht="26.4" x14ac:dyDescent="0.25">
      <c r="A183" s="20" t="s">
        <v>66</v>
      </c>
      <c r="B183" s="21">
        <v>2392.21</v>
      </c>
      <c r="C183" s="21">
        <v>13000</v>
      </c>
      <c r="D183" s="21">
        <v>13850</v>
      </c>
      <c r="E183" s="35">
        <v>13837.22</v>
      </c>
      <c r="F183" s="52">
        <f t="shared" si="5"/>
        <v>578.42831523988275</v>
      </c>
      <c r="G183" s="52">
        <f t="shared" si="4"/>
        <v>99.907725631768955</v>
      </c>
    </row>
    <row r="184" spans="1:7" s="24" customFormat="1" ht="13.2" x14ac:dyDescent="0.25">
      <c r="A184" s="20" t="s">
        <v>67</v>
      </c>
      <c r="B184" s="21">
        <v>2392.21</v>
      </c>
      <c r="C184" s="21">
        <v>13000</v>
      </c>
      <c r="D184" s="21">
        <v>13850</v>
      </c>
      <c r="E184" s="35">
        <v>13837.22</v>
      </c>
      <c r="F184" s="52">
        <f t="shared" si="5"/>
        <v>578.42831523988275</v>
      </c>
      <c r="G184" s="52">
        <f t="shared" si="4"/>
        <v>99.907725631768955</v>
      </c>
    </row>
    <row r="185" spans="1:7" s="24" customFormat="1" ht="13.2" x14ac:dyDescent="0.25">
      <c r="A185" s="18" t="s">
        <v>68</v>
      </c>
      <c r="B185" s="19">
        <v>1002.29</v>
      </c>
      <c r="C185" s="27"/>
      <c r="D185" s="27"/>
      <c r="E185" s="33">
        <v>13837.22</v>
      </c>
      <c r="F185" s="52">
        <f t="shared" si="5"/>
        <v>1380.5605164174042</v>
      </c>
      <c r="G185" s="52"/>
    </row>
    <row r="186" spans="1:7" s="24" customFormat="1" ht="13.2" x14ac:dyDescent="0.25">
      <c r="A186" s="18" t="s">
        <v>69</v>
      </c>
      <c r="B186" s="19">
        <v>1389.92</v>
      </c>
      <c r="C186" s="27"/>
      <c r="D186" s="27"/>
      <c r="E186" s="37"/>
      <c r="F186" s="52">
        <f t="shared" si="5"/>
        <v>0</v>
      </c>
      <c r="G186" s="52"/>
    </row>
    <row r="187" spans="1:7" s="24" customFormat="1" ht="13.2" x14ac:dyDescent="0.25">
      <c r="A187" s="20" t="s">
        <v>70</v>
      </c>
      <c r="B187" s="23"/>
      <c r="C187" s="23"/>
      <c r="D187" s="22">
        <v>330.04</v>
      </c>
      <c r="E187" s="38">
        <v>330.04</v>
      </c>
      <c r="F187" s="52"/>
      <c r="G187" s="52">
        <f t="shared" si="4"/>
        <v>100</v>
      </c>
    </row>
    <row r="188" spans="1:7" s="24" customFormat="1" ht="13.2" x14ac:dyDescent="0.25">
      <c r="A188" s="20" t="s">
        <v>71</v>
      </c>
      <c r="B188" s="23"/>
      <c r="C188" s="23"/>
      <c r="D188" s="22">
        <v>330.04</v>
      </c>
      <c r="E188" s="38">
        <v>330.04</v>
      </c>
      <c r="F188" s="52"/>
      <c r="G188" s="52">
        <f t="shared" si="4"/>
        <v>100</v>
      </c>
    </row>
    <row r="189" spans="1:7" s="24" customFormat="1" ht="13.2" x14ac:dyDescent="0.25">
      <c r="A189" s="18" t="s">
        <v>72</v>
      </c>
      <c r="B189" s="27"/>
      <c r="C189" s="27"/>
      <c r="D189" s="27"/>
      <c r="E189" s="36">
        <v>330.04</v>
      </c>
      <c r="F189" s="52"/>
      <c r="G189" s="52"/>
    </row>
    <row r="190" spans="1:7" s="24" customFormat="1" ht="13.2" x14ac:dyDescent="0.25">
      <c r="A190" s="20" t="s">
        <v>73</v>
      </c>
      <c r="B190" s="21">
        <v>8226.9599999999991</v>
      </c>
      <c r="C190" s="21">
        <v>18000</v>
      </c>
      <c r="D190" s="21">
        <v>20000</v>
      </c>
      <c r="E190" s="35">
        <v>19329.72</v>
      </c>
      <c r="F190" s="52">
        <f t="shared" si="5"/>
        <v>234.95580384491967</v>
      </c>
      <c r="G190" s="52">
        <f t="shared" si="4"/>
        <v>96.648600000000002</v>
      </c>
    </row>
    <row r="191" spans="1:7" s="24" customFormat="1" ht="13.2" x14ac:dyDescent="0.25">
      <c r="A191" s="20" t="s">
        <v>77</v>
      </c>
      <c r="B191" s="21">
        <v>8226.9599999999991</v>
      </c>
      <c r="C191" s="21">
        <v>18000</v>
      </c>
      <c r="D191" s="21">
        <v>20000</v>
      </c>
      <c r="E191" s="35">
        <v>19329.72</v>
      </c>
      <c r="F191" s="52">
        <f t="shared" si="5"/>
        <v>234.95580384491967</v>
      </c>
      <c r="G191" s="52">
        <f t="shared" si="4"/>
        <v>96.648600000000002</v>
      </c>
    </row>
    <row r="192" spans="1:7" s="24" customFormat="1" ht="13.2" x14ac:dyDescent="0.25">
      <c r="A192" s="20" t="s">
        <v>78</v>
      </c>
      <c r="B192" s="23"/>
      <c r="C192" s="21">
        <v>4000</v>
      </c>
      <c r="D192" s="21">
        <v>10300</v>
      </c>
      <c r="E192" s="35">
        <v>9633.65</v>
      </c>
      <c r="F192" s="52"/>
      <c r="G192" s="52">
        <f t="shared" si="4"/>
        <v>93.53058252427185</v>
      </c>
    </row>
    <row r="193" spans="1:7" s="24" customFormat="1" ht="13.2" x14ac:dyDescent="0.25">
      <c r="A193" s="18" t="s">
        <v>79</v>
      </c>
      <c r="B193" s="27"/>
      <c r="C193" s="27"/>
      <c r="D193" s="27"/>
      <c r="E193" s="36">
        <v>361.14</v>
      </c>
      <c r="F193" s="52"/>
      <c r="G193" s="52"/>
    </row>
    <row r="194" spans="1:7" s="24" customFormat="1" ht="13.2" x14ac:dyDescent="0.25">
      <c r="A194" s="18" t="s">
        <v>80</v>
      </c>
      <c r="B194" s="27"/>
      <c r="C194" s="27"/>
      <c r="D194" s="27"/>
      <c r="E194" s="33">
        <v>5087.68</v>
      </c>
      <c r="F194" s="52"/>
      <c r="G194" s="52"/>
    </row>
    <row r="195" spans="1:7" s="24" customFormat="1" ht="13.2" x14ac:dyDescent="0.25">
      <c r="A195" s="18" t="s">
        <v>81</v>
      </c>
      <c r="B195" s="27"/>
      <c r="C195" s="27"/>
      <c r="D195" s="27"/>
      <c r="E195" s="33">
        <v>4184.83</v>
      </c>
      <c r="F195" s="52"/>
      <c r="G195" s="52"/>
    </row>
    <row r="196" spans="1:7" s="24" customFormat="1" ht="13.2" x14ac:dyDescent="0.25">
      <c r="A196" s="20" t="s">
        <v>82</v>
      </c>
      <c r="B196" s="21">
        <v>8226.9599999999991</v>
      </c>
      <c r="C196" s="21">
        <v>14000</v>
      </c>
      <c r="D196" s="21">
        <v>9700</v>
      </c>
      <c r="E196" s="35">
        <v>9696.07</v>
      </c>
      <c r="F196" s="52">
        <f t="shared" ref="F196:F258" si="6">E196/B196*100</f>
        <v>117.8572644087245</v>
      </c>
      <c r="G196" s="52">
        <f t="shared" ref="G196:G253" si="7">E196/D196*100</f>
        <v>99.959484536082471</v>
      </c>
    </row>
    <row r="197" spans="1:7" s="24" customFormat="1" ht="13.2" x14ac:dyDescent="0.25">
      <c r="A197" s="18" t="s">
        <v>83</v>
      </c>
      <c r="B197" s="19">
        <v>8226.9599999999991</v>
      </c>
      <c r="C197" s="27"/>
      <c r="D197" s="27"/>
      <c r="E197" s="33">
        <v>9696.07</v>
      </c>
      <c r="F197" s="52">
        <f t="shared" si="6"/>
        <v>117.8572644087245</v>
      </c>
      <c r="G197" s="52"/>
    </row>
    <row r="198" spans="1:7" s="24" customFormat="1" ht="26.4" x14ac:dyDescent="0.25">
      <c r="A198" s="18" t="s">
        <v>129</v>
      </c>
      <c r="B198" s="27"/>
      <c r="C198" s="19">
        <v>1200</v>
      </c>
      <c r="D198" s="27"/>
      <c r="E198" s="37"/>
      <c r="F198" s="52"/>
      <c r="G198" s="52"/>
    </row>
    <row r="199" spans="1:7" s="24" customFormat="1" ht="13.2" x14ac:dyDescent="0.25">
      <c r="A199" s="18" t="s">
        <v>119</v>
      </c>
      <c r="B199" s="27"/>
      <c r="C199" s="19">
        <v>1200</v>
      </c>
      <c r="D199" s="27"/>
      <c r="E199" s="37"/>
      <c r="F199" s="52"/>
      <c r="G199" s="52"/>
    </row>
    <row r="200" spans="1:7" s="24" customFormat="1" ht="13.2" x14ac:dyDescent="0.25">
      <c r="A200" s="25" t="s">
        <v>95</v>
      </c>
      <c r="B200" s="29"/>
      <c r="C200" s="26">
        <v>1200</v>
      </c>
      <c r="D200" s="29"/>
      <c r="E200" s="39"/>
      <c r="F200" s="52"/>
      <c r="G200" s="52"/>
    </row>
    <row r="201" spans="1:7" s="24" customFormat="1" ht="13.2" x14ac:dyDescent="0.25">
      <c r="A201" s="20" t="s">
        <v>26</v>
      </c>
      <c r="B201" s="23"/>
      <c r="C201" s="21">
        <v>1200</v>
      </c>
      <c r="D201" s="23"/>
      <c r="E201" s="40"/>
      <c r="F201" s="52"/>
      <c r="G201" s="52"/>
    </row>
    <row r="202" spans="1:7" s="24" customFormat="1" ht="13.2" x14ac:dyDescent="0.25">
      <c r="A202" s="20" t="s">
        <v>34</v>
      </c>
      <c r="B202" s="23"/>
      <c r="C202" s="21">
        <v>1200</v>
      </c>
      <c r="D202" s="23"/>
      <c r="E202" s="40"/>
      <c r="F202" s="52"/>
      <c r="G202" s="52"/>
    </row>
    <row r="203" spans="1:7" s="24" customFormat="1" ht="13.2" x14ac:dyDescent="0.25">
      <c r="A203" s="20" t="s">
        <v>55</v>
      </c>
      <c r="B203" s="23"/>
      <c r="C203" s="21">
        <v>1200</v>
      </c>
      <c r="D203" s="23"/>
      <c r="E203" s="40"/>
      <c r="F203" s="52"/>
      <c r="G203" s="52"/>
    </row>
    <row r="204" spans="1:7" s="24" customFormat="1" ht="13.2" x14ac:dyDescent="0.25">
      <c r="A204" s="18" t="s">
        <v>128</v>
      </c>
      <c r="B204" s="28">
        <v>190.34</v>
      </c>
      <c r="C204" s="19">
        <v>1020</v>
      </c>
      <c r="D204" s="27"/>
      <c r="E204" s="37"/>
      <c r="F204" s="52">
        <f t="shared" si="6"/>
        <v>0</v>
      </c>
      <c r="G204" s="52"/>
    </row>
    <row r="205" spans="1:7" s="24" customFormat="1" ht="13.2" x14ac:dyDescent="0.25">
      <c r="A205" s="18" t="s">
        <v>119</v>
      </c>
      <c r="B205" s="28">
        <v>190.34</v>
      </c>
      <c r="C205" s="19">
        <v>1020</v>
      </c>
      <c r="D205" s="27"/>
      <c r="E205" s="37"/>
      <c r="F205" s="52">
        <f t="shared" si="6"/>
        <v>0</v>
      </c>
      <c r="G205" s="52"/>
    </row>
    <row r="206" spans="1:7" s="24" customFormat="1" ht="13.2" x14ac:dyDescent="0.25">
      <c r="A206" s="25" t="s">
        <v>90</v>
      </c>
      <c r="B206" s="30">
        <v>190.34</v>
      </c>
      <c r="C206" s="26">
        <v>1020</v>
      </c>
      <c r="D206" s="29"/>
      <c r="E206" s="39"/>
      <c r="F206" s="52">
        <f t="shared" si="6"/>
        <v>0</v>
      </c>
      <c r="G206" s="52"/>
    </row>
    <row r="207" spans="1:7" s="24" customFormat="1" ht="13.2" x14ac:dyDescent="0.25">
      <c r="A207" s="20" t="s">
        <v>26</v>
      </c>
      <c r="B207" s="22">
        <v>190.34</v>
      </c>
      <c r="C207" s="21">
        <v>1020</v>
      </c>
      <c r="D207" s="23"/>
      <c r="E207" s="40"/>
      <c r="F207" s="52">
        <f t="shared" si="6"/>
        <v>0</v>
      </c>
      <c r="G207" s="52"/>
    </row>
    <row r="208" spans="1:7" s="24" customFormat="1" ht="13.2" x14ac:dyDescent="0.25">
      <c r="A208" s="20" t="s">
        <v>34</v>
      </c>
      <c r="B208" s="22">
        <v>190.34</v>
      </c>
      <c r="C208" s="21">
        <v>1020</v>
      </c>
      <c r="D208" s="23"/>
      <c r="E208" s="40"/>
      <c r="F208" s="52">
        <f t="shared" si="6"/>
        <v>0</v>
      </c>
      <c r="G208" s="52"/>
    </row>
    <row r="209" spans="1:7" s="24" customFormat="1" ht="13.2" x14ac:dyDescent="0.25">
      <c r="A209" s="20" t="s">
        <v>56</v>
      </c>
      <c r="B209" s="22">
        <v>190.34</v>
      </c>
      <c r="C209" s="21">
        <v>1020</v>
      </c>
      <c r="D209" s="23"/>
      <c r="E209" s="40"/>
      <c r="F209" s="52">
        <f t="shared" si="6"/>
        <v>0</v>
      </c>
      <c r="G209" s="52"/>
    </row>
    <row r="210" spans="1:7" s="24" customFormat="1" ht="13.2" x14ac:dyDescent="0.25">
      <c r="A210" s="18" t="s">
        <v>62</v>
      </c>
      <c r="B210" s="28">
        <v>190.34</v>
      </c>
      <c r="C210" s="27"/>
      <c r="D210" s="27"/>
      <c r="E210" s="37"/>
      <c r="F210" s="52">
        <f t="shared" si="6"/>
        <v>0</v>
      </c>
      <c r="G210" s="52"/>
    </row>
    <row r="211" spans="1:7" s="24" customFormat="1" ht="13.2" x14ac:dyDescent="0.25">
      <c r="A211" s="18" t="s">
        <v>127</v>
      </c>
      <c r="B211" s="19">
        <v>1621.7</v>
      </c>
      <c r="C211" s="19">
        <v>1600</v>
      </c>
      <c r="D211" s="19">
        <v>1700</v>
      </c>
      <c r="E211" s="33">
        <v>1599.88</v>
      </c>
      <c r="F211" s="52">
        <f t="shared" si="6"/>
        <v>98.654498365912318</v>
      </c>
      <c r="G211" s="52">
        <f t="shared" si="7"/>
        <v>94.110588235294131</v>
      </c>
    </row>
    <row r="212" spans="1:7" s="24" customFormat="1" ht="13.2" x14ac:dyDescent="0.25">
      <c r="A212" s="18" t="s">
        <v>119</v>
      </c>
      <c r="B212" s="19">
        <v>1621.7</v>
      </c>
      <c r="C212" s="19">
        <v>1600</v>
      </c>
      <c r="D212" s="19">
        <v>1700</v>
      </c>
      <c r="E212" s="33">
        <v>1599.88</v>
      </c>
      <c r="F212" s="52">
        <f t="shared" si="6"/>
        <v>98.654498365912318</v>
      </c>
      <c r="G212" s="52">
        <f t="shared" si="7"/>
        <v>94.110588235294131</v>
      </c>
    </row>
    <row r="213" spans="1:7" s="24" customFormat="1" ht="13.2" x14ac:dyDescent="0.25">
      <c r="A213" s="25" t="s">
        <v>93</v>
      </c>
      <c r="B213" s="26">
        <v>1621.7</v>
      </c>
      <c r="C213" s="26">
        <v>1600</v>
      </c>
      <c r="D213" s="26">
        <v>1700</v>
      </c>
      <c r="E213" s="34">
        <v>1599.88</v>
      </c>
      <c r="F213" s="52">
        <f t="shared" si="6"/>
        <v>98.654498365912318</v>
      </c>
      <c r="G213" s="52">
        <f t="shared" si="7"/>
        <v>94.110588235294131</v>
      </c>
    </row>
    <row r="214" spans="1:7" s="24" customFormat="1" ht="13.2" x14ac:dyDescent="0.25">
      <c r="A214" s="20" t="s">
        <v>26</v>
      </c>
      <c r="B214" s="21">
        <v>1621.7</v>
      </c>
      <c r="C214" s="21">
        <v>1600</v>
      </c>
      <c r="D214" s="21">
        <v>1700</v>
      </c>
      <c r="E214" s="35">
        <v>1599.88</v>
      </c>
      <c r="F214" s="52">
        <f t="shared" si="6"/>
        <v>98.654498365912318</v>
      </c>
      <c r="G214" s="52">
        <f t="shared" si="7"/>
        <v>94.110588235294131</v>
      </c>
    </row>
    <row r="215" spans="1:7" s="24" customFormat="1" ht="13.2" x14ac:dyDescent="0.25">
      <c r="A215" s="20" t="s">
        <v>34</v>
      </c>
      <c r="B215" s="21">
        <v>1621.7</v>
      </c>
      <c r="C215" s="21">
        <v>1600</v>
      </c>
      <c r="D215" s="21">
        <v>1700</v>
      </c>
      <c r="E215" s="35">
        <v>1599.88</v>
      </c>
      <c r="F215" s="52">
        <f t="shared" si="6"/>
        <v>98.654498365912318</v>
      </c>
      <c r="G215" s="52">
        <f t="shared" si="7"/>
        <v>94.110588235294131</v>
      </c>
    </row>
    <row r="216" spans="1:7" s="24" customFormat="1" ht="13.2" x14ac:dyDescent="0.25">
      <c r="A216" s="20" t="s">
        <v>40</v>
      </c>
      <c r="B216" s="21">
        <v>1621.7</v>
      </c>
      <c r="C216" s="21">
        <v>1600</v>
      </c>
      <c r="D216" s="21">
        <v>1700</v>
      </c>
      <c r="E216" s="35">
        <v>1599.88</v>
      </c>
      <c r="F216" s="52">
        <f t="shared" si="6"/>
        <v>98.654498365912318</v>
      </c>
      <c r="G216" s="52">
        <f t="shared" si="7"/>
        <v>94.110588235294131</v>
      </c>
    </row>
    <row r="217" spans="1:7" s="24" customFormat="1" ht="13.2" x14ac:dyDescent="0.25">
      <c r="A217" s="18" t="s">
        <v>42</v>
      </c>
      <c r="B217" s="19">
        <v>1621.7</v>
      </c>
      <c r="C217" s="27"/>
      <c r="D217" s="27"/>
      <c r="E217" s="33">
        <v>1599.88</v>
      </c>
      <c r="F217" s="52">
        <f t="shared" si="6"/>
        <v>98.654498365912318</v>
      </c>
      <c r="G217" s="52"/>
    </row>
    <row r="218" spans="1:7" s="24" customFormat="1" ht="13.2" x14ac:dyDescent="0.25">
      <c r="A218" s="18" t="s">
        <v>126</v>
      </c>
      <c r="B218" s="19">
        <v>98606.8</v>
      </c>
      <c r="C218" s="19">
        <v>144800</v>
      </c>
      <c r="D218" s="19">
        <v>124230</v>
      </c>
      <c r="E218" s="33">
        <v>117581.36</v>
      </c>
      <c r="F218" s="52">
        <f t="shared" si="6"/>
        <v>119.24264858001679</v>
      </c>
      <c r="G218" s="52">
        <f t="shared" si="7"/>
        <v>94.648120421798282</v>
      </c>
    </row>
    <row r="219" spans="1:7" s="24" customFormat="1" ht="13.2" x14ac:dyDescent="0.25">
      <c r="A219" s="18" t="s">
        <v>125</v>
      </c>
      <c r="B219" s="19">
        <v>98606.8</v>
      </c>
      <c r="C219" s="19">
        <v>144800</v>
      </c>
      <c r="D219" s="19">
        <v>124230</v>
      </c>
      <c r="E219" s="33">
        <v>117581.36</v>
      </c>
      <c r="F219" s="52">
        <f t="shared" si="6"/>
        <v>119.24264858001679</v>
      </c>
      <c r="G219" s="52">
        <f t="shared" si="7"/>
        <v>94.648120421798282</v>
      </c>
    </row>
    <row r="220" spans="1:7" s="24" customFormat="1" ht="13.2" x14ac:dyDescent="0.25">
      <c r="A220" s="25" t="s">
        <v>96</v>
      </c>
      <c r="B220" s="26">
        <v>6386.21</v>
      </c>
      <c r="C220" s="26">
        <v>30800</v>
      </c>
      <c r="D220" s="26">
        <v>21430</v>
      </c>
      <c r="E220" s="34">
        <v>19942.080000000002</v>
      </c>
      <c r="F220" s="52">
        <f t="shared" si="6"/>
        <v>312.2678396106611</v>
      </c>
      <c r="G220" s="52">
        <f t="shared" si="7"/>
        <v>93.056836210919286</v>
      </c>
    </row>
    <row r="221" spans="1:7" s="24" customFormat="1" ht="13.2" x14ac:dyDescent="0.25">
      <c r="A221" s="20" t="s">
        <v>26</v>
      </c>
      <c r="B221" s="21">
        <v>6386.21</v>
      </c>
      <c r="C221" s="21">
        <v>30800</v>
      </c>
      <c r="D221" s="21">
        <v>21430</v>
      </c>
      <c r="E221" s="35">
        <v>19942.080000000002</v>
      </c>
      <c r="F221" s="52">
        <f t="shared" si="6"/>
        <v>312.2678396106611</v>
      </c>
      <c r="G221" s="52">
        <f t="shared" si="7"/>
        <v>93.056836210919286</v>
      </c>
    </row>
    <row r="222" spans="1:7" s="24" customFormat="1" ht="13.2" x14ac:dyDescent="0.25">
      <c r="A222" s="20" t="s">
        <v>27</v>
      </c>
      <c r="B222" s="21">
        <v>4202.96</v>
      </c>
      <c r="C222" s="21">
        <v>19300</v>
      </c>
      <c r="D222" s="21">
        <v>18800</v>
      </c>
      <c r="E222" s="35">
        <v>18043.11</v>
      </c>
      <c r="F222" s="52">
        <f t="shared" si="6"/>
        <v>429.29530616517883</v>
      </c>
      <c r="G222" s="52">
        <f t="shared" si="7"/>
        <v>95.973989361702124</v>
      </c>
    </row>
    <row r="223" spans="1:7" s="24" customFormat="1" ht="13.2" x14ac:dyDescent="0.25">
      <c r="A223" s="20" t="s">
        <v>28</v>
      </c>
      <c r="B223" s="21">
        <v>3365.41</v>
      </c>
      <c r="C223" s="21">
        <v>15000</v>
      </c>
      <c r="D223" s="21">
        <v>15500</v>
      </c>
      <c r="E223" s="35">
        <v>14963.59</v>
      </c>
      <c r="F223" s="52">
        <f t="shared" si="6"/>
        <v>444.62903479813758</v>
      </c>
      <c r="G223" s="52">
        <f t="shared" si="7"/>
        <v>96.539290322580655</v>
      </c>
    </row>
    <row r="224" spans="1:7" s="24" customFormat="1" ht="13.2" x14ac:dyDescent="0.25">
      <c r="A224" s="18" t="s">
        <v>29</v>
      </c>
      <c r="B224" s="19">
        <v>3365.41</v>
      </c>
      <c r="C224" s="27"/>
      <c r="D224" s="27"/>
      <c r="E224" s="33">
        <v>14963.59</v>
      </c>
      <c r="F224" s="52">
        <f t="shared" si="6"/>
        <v>444.62903479813758</v>
      </c>
      <c r="G224" s="52"/>
    </row>
    <row r="225" spans="1:7" s="24" customFormat="1" ht="13.2" x14ac:dyDescent="0.25">
      <c r="A225" s="20" t="s">
        <v>30</v>
      </c>
      <c r="B225" s="22">
        <v>282.26</v>
      </c>
      <c r="C225" s="22">
        <v>800</v>
      </c>
      <c r="D225" s="22">
        <v>700</v>
      </c>
      <c r="E225" s="38">
        <v>598.27</v>
      </c>
      <c r="F225" s="52">
        <f t="shared" si="6"/>
        <v>211.95706086586833</v>
      </c>
      <c r="G225" s="52">
        <f t="shared" si="7"/>
        <v>85.467142857142846</v>
      </c>
    </row>
    <row r="226" spans="1:7" s="24" customFormat="1" ht="13.2" x14ac:dyDescent="0.25">
      <c r="A226" s="18" t="s">
        <v>31</v>
      </c>
      <c r="B226" s="28">
        <v>282.26</v>
      </c>
      <c r="C226" s="27"/>
      <c r="D226" s="27"/>
      <c r="E226" s="36">
        <v>598.27</v>
      </c>
      <c r="F226" s="52">
        <f t="shared" si="6"/>
        <v>211.95706086586833</v>
      </c>
      <c r="G226" s="52"/>
    </row>
    <row r="227" spans="1:7" s="24" customFormat="1" ht="13.2" x14ac:dyDescent="0.25">
      <c r="A227" s="20" t="s">
        <v>32</v>
      </c>
      <c r="B227" s="22">
        <v>555.29</v>
      </c>
      <c r="C227" s="21">
        <v>3500</v>
      </c>
      <c r="D227" s="21">
        <v>2600</v>
      </c>
      <c r="E227" s="35">
        <v>2481.25</v>
      </c>
      <c r="F227" s="52">
        <f t="shared" si="6"/>
        <v>446.83858884546817</v>
      </c>
      <c r="G227" s="52">
        <f t="shared" si="7"/>
        <v>95.432692307692307</v>
      </c>
    </row>
    <row r="228" spans="1:7" s="24" customFormat="1" ht="13.2" x14ac:dyDescent="0.25">
      <c r="A228" s="18" t="s">
        <v>33</v>
      </c>
      <c r="B228" s="28">
        <v>555.29</v>
      </c>
      <c r="C228" s="27"/>
      <c r="D228" s="27"/>
      <c r="E228" s="33">
        <v>2481.25</v>
      </c>
      <c r="F228" s="52">
        <f t="shared" si="6"/>
        <v>446.83858884546817</v>
      </c>
      <c r="G228" s="52"/>
    </row>
    <row r="229" spans="1:7" s="24" customFormat="1" ht="13.2" x14ac:dyDescent="0.25">
      <c r="A229" s="20" t="s">
        <v>34</v>
      </c>
      <c r="B229" s="21">
        <v>2183.25</v>
      </c>
      <c r="C229" s="21">
        <v>11500</v>
      </c>
      <c r="D229" s="21">
        <v>2630</v>
      </c>
      <c r="E229" s="35">
        <v>1898.97</v>
      </c>
      <c r="F229" s="52">
        <f t="shared" si="6"/>
        <v>86.979045001717623</v>
      </c>
      <c r="G229" s="52">
        <f t="shared" si="7"/>
        <v>72.204182509505713</v>
      </c>
    </row>
    <row r="230" spans="1:7" s="24" customFormat="1" ht="13.2" x14ac:dyDescent="0.25">
      <c r="A230" s="20" t="s">
        <v>35</v>
      </c>
      <c r="B230" s="22">
        <v>699.4</v>
      </c>
      <c r="C230" s="21">
        <v>3000</v>
      </c>
      <c r="D230" s="21">
        <v>2000</v>
      </c>
      <c r="E230" s="35">
        <v>1787.49</v>
      </c>
      <c r="F230" s="52">
        <f t="shared" si="6"/>
        <v>255.57477838146983</v>
      </c>
      <c r="G230" s="52">
        <f t="shared" si="7"/>
        <v>89.374499999999998</v>
      </c>
    </row>
    <row r="231" spans="1:7" s="24" customFormat="1" ht="13.2" x14ac:dyDescent="0.25">
      <c r="A231" s="18" t="s">
        <v>36</v>
      </c>
      <c r="B231" s="27"/>
      <c r="C231" s="27"/>
      <c r="D231" s="27"/>
      <c r="E231" s="36">
        <v>37</v>
      </c>
      <c r="F231" s="52"/>
      <c r="G231" s="52"/>
    </row>
    <row r="232" spans="1:7" s="24" customFormat="1" ht="13.2" x14ac:dyDescent="0.25">
      <c r="A232" s="18" t="s">
        <v>37</v>
      </c>
      <c r="B232" s="28">
        <v>699.4</v>
      </c>
      <c r="C232" s="27"/>
      <c r="D232" s="27"/>
      <c r="E232" s="33">
        <v>1750.49</v>
      </c>
      <c r="F232" s="52">
        <f t="shared" si="6"/>
        <v>250.28452959679726</v>
      </c>
      <c r="G232" s="52"/>
    </row>
    <row r="233" spans="1:7" s="24" customFormat="1" ht="13.2" x14ac:dyDescent="0.25">
      <c r="A233" s="20" t="s">
        <v>40</v>
      </c>
      <c r="B233" s="21">
        <v>1327.23</v>
      </c>
      <c r="C233" s="21">
        <v>6000</v>
      </c>
      <c r="D233" s="22">
        <v>120</v>
      </c>
      <c r="E233" s="38">
        <v>111.4</v>
      </c>
      <c r="F233" s="52">
        <f t="shared" si="6"/>
        <v>8.3934208840969546</v>
      </c>
      <c r="G233" s="52">
        <f t="shared" si="7"/>
        <v>92.833333333333329</v>
      </c>
    </row>
    <row r="234" spans="1:7" s="24" customFormat="1" ht="13.2" x14ac:dyDescent="0.25">
      <c r="A234" s="18" t="s">
        <v>41</v>
      </c>
      <c r="B234" s="28">
        <v>150.58000000000001</v>
      </c>
      <c r="C234" s="27"/>
      <c r="D234" s="27"/>
      <c r="E234" s="37"/>
      <c r="F234" s="52">
        <f t="shared" si="6"/>
        <v>0</v>
      </c>
      <c r="G234" s="52"/>
    </row>
    <row r="235" spans="1:7" s="24" customFormat="1" ht="13.2" x14ac:dyDescent="0.25">
      <c r="A235" s="18" t="s">
        <v>42</v>
      </c>
      <c r="B235" s="19">
        <v>1136.9000000000001</v>
      </c>
      <c r="C235" s="27"/>
      <c r="D235" s="27"/>
      <c r="E235" s="36">
        <v>111.4</v>
      </c>
      <c r="F235" s="52">
        <f t="shared" si="6"/>
        <v>9.7985750725657486</v>
      </c>
      <c r="G235" s="52"/>
    </row>
    <row r="236" spans="1:7" s="24" customFormat="1" ht="13.2" x14ac:dyDescent="0.25">
      <c r="A236" s="18" t="s">
        <v>43</v>
      </c>
      <c r="B236" s="28">
        <v>39.75</v>
      </c>
      <c r="C236" s="27"/>
      <c r="D236" s="27"/>
      <c r="E236" s="37"/>
      <c r="F236" s="52">
        <f t="shared" si="6"/>
        <v>0</v>
      </c>
      <c r="G236" s="52"/>
    </row>
    <row r="237" spans="1:7" s="24" customFormat="1" ht="13.2" x14ac:dyDescent="0.25">
      <c r="A237" s="20" t="s">
        <v>47</v>
      </c>
      <c r="B237" s="22">
        <v>116.8</v>
      </c>
      <c r="C237" s="21">
        <v>1000</v>
      </c>
      <c r="D237" s="22">
        <v>500</v>
      </c>
      <c r="E237" s="40"/>
      <c r="F237" s="52">
        <f t="shared" si="6"/>
        <v>0</v>
      </c>
      <c r="G237" s="52">
        <f t="shared" si="7"/>
        <v>0</v>
      </c>
    </row>
    <row r="238" spans="1:7" s="24" customFormat="1" ht="13.2" x14ac:dyDescent="0.25">
      <c r="A238" s="18" t="s">
        <v>54</v>
      </c>
      <c r="B238" s="28">
        <v>116.8</v>
      </c>
      <c r="C238" s="27"/>
      <c r="D238" s="27"/>
      <c r="E238" s="37"/>
      <c r="F238" s="52">
        <f t="shared" si="6"/>
        <v>0</v>
      </c>
      <c r="G238" s="52"/>
    </row>
    <row r="239" spans="1:7" s="24" customFormat="1" ht="13.2" x14ac:dyDescent="0.25">
      <c r="A239" s="20" t="s">
        <v>56</v>
      </c>
      <c r="B239" s="22">
        <v>39.82</v>
      </c>
      <c r="C239" s="21">
        <v>1500</v>
      </c>
      <c r="D239" s="22">
        <v>10</v>
      </c>
      <c r="E239" s="38">
        <v>0.08</v>
      </c>
      <c r="F239" s="52">
        <f t="shared" si="6"/>
        <v>0.20090406830738325</v>
      </c>
      <c r="G239" s="52">
        <f t="shared" si="7"/>
        <v>0.8</v>
      </c>
    </row>
    <row r="240" spans="1:7" s="24" customFormat="1" ht="13.2" x14ac:dyDescent="0.25">
      <c r="A240" s="18" t="s">
        <v>62</v>
      </c>
      <c r="B240" s="28">
        <v>39.82</v>
      </c>
      <c r="C240" s="27"/>
      <c r="D240" s="27"/>
      <c r="E240" s="36">
        <v>0.08</v>
      </c>
      <c r="F240" s="52">
        <f t="shared" si="6"/>
        <v>0.20090406830738325</v>
      </c>
      <c r="G240" s="52"/>
    </row>
    <row r="241" spans="1:7" s="24" customFormat="1" ht="13.2" x14ac:dyDescent="0.25">
      <c r="A241" s="25" t="s">
        <v>89</v>
      </c>
      <c r="B241" s="26">
        <v>92220.59</v>
      </c>
      <c r="C241" s="26">
        <v>114000</v>
      </c>
      <c r="D241" s="26">
        <v>102800</v>
      </c>
      <c r="E241" s="34">
        <v>97639.28</v>
      </c>
      <c r="F241" s="52">
        <f t="shared" si="6"/>
        <v>105.87579194624541</v>
      </c>
      <c r="G241" s="52">
        <f t="shared" si="7"/>
        <v>94.979844357976646</v>
      </c>
    </row>
    <row r="242" spans="1:7" s="24" customFormat="1" ht="13.2" x14ac:dyDescent="0.25">
      <c r="A242" s="20" t="s">
        <v>26</v>
      </c>
      <c r="B242" s="21">
        <v>58717.5</v>
      </c>
      <c r="C242" s="21">
        <v>104000</v>
      </c>
      <c r="D242" s="21">
        <v>102000</v>
      </c>
      <c r="E242" s="35">
        <v>97373.88</v>
      </c>
      <c r="F242" s="52">
        <f t="shared" si="6"/>
        <v>165.83451270915825</v>
      </c>
      <c r="G242" s="52">
        <f t="shared" si="7"/>
        <v>95.46458823529413</v>
      </c>
    </row>
    <row r="243" spans="1:7" s="24" customFormat="1" ht="13.2" x14ac:dyDescent="0.25">
      <c r="A243" s="20" t="s">
        <v>27</v>
      </c>
      <c r="B243" s="21">
        <v>42047.06</v>
      </c>
      <c r="C243" s="21">
        <v>75000</v>
      </c>
      <c r="D243" s="21">
        <v>80900</v>
      </c>
      <c r="E243" s="35">
        <v>79509.45</v>
      </c>
      <c r="F243" s="52">
        <f t="shared" si="6"/>
        <v>189.0963363431355</v>
      </c>
      <c r="G243" s="52">
        <f t="shared" si="7"/>
        <v>98.281149567367123</v>
      </c>
    </row>
    <row r="244" spans="1:7" s="24" customFormat="1" ht="13.2" x14ac:dyDescent="0.25">
      <c r="A244" s="20" t="s">
        <v>28</v>
      </c>
      <c r="B244" s="21">
        <v>34738.839999999997</v>
      </c>
      <c r="C244" s="21">
        <v>62000</v>
      </c>
      <c r="D244" s="21">
        <v>63000</v>
      </c>
      <c r="E244" s="35">
        <v>62300.7</v>
      </c>
      <c r="F244" s="52">
        <f t="shared" si="6"/>
        <v>179.34018522207421</v>
      </c>
      <c r="G244" s="52">
        <f t="shared" si="7"/>
        <v>98.89</v>
      </c>
    </row>
    <row r="245" spans="1:7" s="24" customFormat="1" ht="13.2" x14ac:dyDescent="0.25">
      <c r="A245" s="18" t="s">
        <v>29</v>
      </c>
      <c r="B245" s="19">
        <v>34738.839999999997</v>
      </c>
      <c r="C245" s="27"/>
      <c r="D245" s="27"/>
      <c r="E245" s="33">
        <v>62300.7</v>
      </c>
      <c r="F245" s="52">
        <f t="shared" si="6"/>
        <v>179.34018522207421</v>
      </c>
      <c r="G245" s="52"/>
    </row>
    <row r="246" spans="1:7" s="24" customFormat="1" ht="13.2" x14ac:dyDescent="0.25">
      <c r="A246" s="20" t="s">
        <v>30</v>
      </c>
      <c r="B246" s="21">
        <v>1576.31</v>
      </c>
      <c r="C246" s="21">
        <v>3000</v>
      </c>
      <c r="D246" s="21">
        <v>6900</v>
      </c>
      <c r="E246" s="35">
        <v>6900</v>
      </c>
      <c r="F246" s="52">
        <f t="shared" si="6"/>
        <v>437.73115694247957</v>
      </c>
      <c r="G246" s="52">
        <f t="shared" si="7"/>
        <v>100</v>
      </c>
    </row>
    <row r="247" spans="1:7" s="24" customFormat="1" ht="13.2" x14ac:dyDescent="0.25">
      <c r="A247" s="18" t="s">
        <v>31</v>
      </c>
      <c r="B247" s="19">
        <v>1576.31</v>
      </c>
      <c r="C247" s="27"/>
      <c r="D247" s="27"/>
      <c r="E247" s="33">
        <v>6900</v>
      </c>
      <c r="F247" s="52">
        <f t="shared" si="6"/>
        <v>437.73115694247957</v>
      </c>
      <c r="G247" s="52"/>
    </row>
    <row r="248" spans="1:7" s="24" customFormat="1" ht="13.2" x14ac:dyDescent="0.25">
      <c r="A248" s="20" t="s">
        <v>32</v>
      </c>
      <c r="B248" s="21">
        <v>5731.91</v>
      </c>
      <c r="C248" s="21">
        <v>10000</v>
      </c>
      <c r="D248" s="21">
        <v>11000</v>
      </c>
      <c r="E248" s="35">
        <v>10308.75</v>
      </c>
      <c r="F248" s="52">
        <f t="shared" si="6"/>
        <v>179.8484274875216</v>
      </c>
      <c r="G248" s="52">
        <f t="shared" si="7"/>
        <v>93.715909090909093</v>
      </c>
    </row>
    <row r="249" spans="1:7" s="24" customFormat="1" ht="13.2" x14ac:dyDescent="0.25">
      <c r="A249" s="18" t="s">
        <v>33</v>
      </c>
      <c r="B249" s="19">
        <v>5731.91</v>
      </c>
      <c r="C249" s="27"/>
      <c r="D249" s="27"/>
      <c r="E249" s="33">
        <v>10308.75</v>
      </c>
      <c r="F249" s="52">
        <f t="shared" si="6"/>
        <v>179.8484274875216</v>
      </c>
      <c r="G249" s="52"/>
    </row>
    <row r="250" spans="1:7" s="24" customFormat="1" ht="13.2" x14ac:dyDescent="0.25">
      <c r="A250" s="20" t="s">
        <v>34</v>
      </c>
      <c r="B250" s="21">
        <v>16670.439999999999</v>
      </c>
      <c r="C250" s="21">
        <v>29000</v>
      </c>
      <c r="D250" s="21">
        <v>21100</v>
      </c>
      <c r="E250" s="35">
        <v>17864.43</v>
      </c>
      <c r="F250" s="52">
        <f t="shared" si="6"/>
        <v>107.16231845110269</v>
      </c>
      <c r="G250" s="52">
        <f t="shared" si="7"/>
        <v>84.66554502369668</v>
      </c>
    </row>
    <row r="251" spans="1:7" s="24" customFormat="1" ht="13.2" x14ac:dyDescent="0.25">
      <c r="A251" s="20" t="s">
        <v>35</v>
      </c>
      <c r="B251" s="21">
        <v>4006.78</v>
      </c>
      <c r="C251" s="21">
        <v>9000</v>
      </c>
      <c r="D251" s="21">
        <v>6000</v>
      </c>
      <c r="E251" s="35">
        <v>5538.28</v>
      </c>
      <c r="F251" s="52">
        <f t="shared" si="6"/>
        <v>138.22271250230858</v>
      </c>
      <c r="G251" s="52">
        <f t="shared" si="7"/>
        <v>92.304666666666662</v>
      </c>
    </row>
    <row r="252" spans="1:7" s="24" customFormat="1" ht="13.2" x14ac:dyDescent="0.25">
      <c r="A252" s="18" t="s">
        <v>37</v>
      </c>
      <c r="B252" s="19">
        <v>4006.78</v>
      </c>
      <c r="C252" s="27"/>
      <c r="D252" s="27"/>
      <c r="E252" s="33">
        <v>5538.28</v>
      </c>
      <c r="F252" s="52">
        <f t="shared" si="6"/>
        <v>138.22271250230858</v>
      </c>
      <c r="G252" s="52"/>
    </row>
    <row r="253" spans="1:7" s="24" customFormat="1" ht="13.2" x14ac:dyDescent="0.25">
      <c r="A253" s="20" t="s">
        <v>40</v>
      </c>
      <c r="B253" s="21">
        <v>8293.1299999999992</v>
      </c>
      <c r="C253" s="21">
        <v>14000</v>
      </c>
      <c r="D253" s="21">
        <v>12900</v>
      </c>
      <c r="E253" s="35">
        <v>11363.91</v>
      </c>
      <c r="F253" s="52">
        <f t="shared" si="6"/>
        <v>137.02799787293822</v>
      </c>
      <c r="G253" s="52">
        <f t="shared" si="7"/>
        <v>88.092325581395343</v>
      </c>
    </row>
    <row r="254" spans="1:7" s="24" customFormat="1" ht="13.2" x14ac:dyDescent="0.25">
      <c r="A254" s="18" t="s">
        <v>41</v>
      </c>
      <c r="B254" s="28">
        <v>396.37</v>
      </c>
      <c r="C254" s="27"/>
      <c r="D254" s="27"/>
      <c r="E254" s="33">
        <v>1482.71</v>
      </c>
      <c r="F254" s="52">
        <f t="shared" si="6"/>
        <v>374.07220526275955</v>
      </c>
      <c r="G254" s="52"/>
    </row>
    <row r="255" spans="1:7" s="24" customFormat="1" ht="13.2" x14ac:dyDescent="0.25">
      <c r="A255" s="18" t="s">
        <v>42</v>
      </c>
      <c r="B255" s="19">
        <v>4867.67</v>
      </c>
      <c r="C255" s="27"/>
      <c r="D255" s="27"/>
      <c r="E255" s="33">
        <v>9769.57</v>
      </c>
      <c r="F255" s="52">
        <f t="shared" si="6"/>
        <v>200.70321118728262</v>
      </c>
      <c r="G255" s="52"/>
    </row>
    <row r="256" spans="1:7" s="24" customFormat="1" ht="13.2" x14ac:dyDescent="0.25">
      <c r="A256" s="18" t="s">
        <v>43</v>
      </c>
      <c r="B256" s="28">
        <v>96.25</v>
      </c>
      <c r="C256" s="27"/>
      <c r="D256" s="27"/>
      <c r="E256" s="36">
        <v>47.45</v>
      </c>
      <c r="F256" s="52">
        <f t="shared" si="6"/>
        <v>49.298701298701303</v>
      </c>
      <c r="G256" s="52"/>
    </row>
    <row r="257" spans="1:7" s="24" customFormat="1" ht="13.2" x14ac:dyDescent="0.25">
      <c r="A257" s="18" t="s">
        <v>44</v>
      </c>
      <c r="B257" s="28">
        <v>81.56</v>
      </c>
      <c r="C257" s="27"/>
      <c r="D257" s="27"/>
      <c r="E257" s="37"/>
      <c r="F257" s="52">
        <f t="shared" si="6"/>
        <v>0</v>
      </c>
      <c r="G257" s="52"/>
    </row>
    <row r="258" spans="1:7" s="24" customFormat="1" ht="13.2" x14ac:dyDescent="0.25">
      <c r="A258" s="18" t="s">
        <v>45</v>
      </c>
      <c r="B258" s="19">
        <v>2725.96</v>
      </c>
      <c r="C258" s="27"/>
      <c r="D258" s="27"/>
      <c r="E258" s="37"/>
      <c r="F258" s="52">
        <f t="shared" si="6"/>
        <v>0</v>
      </c>
      <c r="G258" s="52"/>
    </row>
    <row r="259" spans="1:7" s="24" customFormat="1" ht="13.2" x14ac:dyDescent="0.25">
      <c r="A259" s="18" t="s">
        <v>46</v>
      </c>
      <c r="B259" s="28">
        <v>125.32</v>
      </c>
      <c r="C259" s="27"/>
      <c r="D259" s="27"/>
      <c r="E259" s="36">
        <v>64.180000000000007</v>
      </c>
      <c r="F259" s="52">
        <f t="shared" ref="F259:F322" si="8">E259/B259*100</f>
        <v>51.212894988828609</v>
      </c>
      <c r="G259" s="52"/>
    </row>
    <row r="260" spans="1:7" s="24" customFormat="1" ht="13.2" x14ac:dyDescent="0.25">
      <c r="A260" s="20" t="s">
        <v>47</v>
      </c>
      <c r="B260" s="21">
        <v>4370.53</v>
      </c>
      <c r="C260" s="21">
        <v>4000</v>
      </c>
      <c r="D260" s="21">
        <v>2000</v>
      </c>
      <c r="E260" s="38">
        <v>962.24</v>
      </c>
      <c r="F260" s="52">
        <f t="shared" si="8"/>
        <v>22.016551768321005</v>
      </c>
      <c r="G260" s="52">
        <f t="shared" ref="G260:G322" si="9">E260/D260*100</f>
        <v>48.112000000000002</v>
      </c>
    </row>
    <row r="261" spans="1:7" s="24" customFormat="1" ht="13.2" x14ac:dyDescent="0.25">
      <c r="A261" s="18" t="s">
        <v>48</v>
      </c>
      <c r="B261" s="27"/>
      <c r="C261" s="27"/>
      <c r="D261" s="27"/>
      <c r="E261" s="36">
        <v>179</v>
      </c>
      <c r="F261" s="52"/>
      <c r="G261" s="52"/>
    </row>
    <row r="262" spans="1:7" s="24" customFormat="1" ht="13.2" x14ac:dyDescent="0.25">
      <c r="A262" s="18" t="s">
        <v>51</v>
      </c>
      <c r="B262" s="28">
        <v>160.59</v>
      </c>
      <c r="C262" s="27"/>
      <c r="D262" s="27"/>
      <c r="E262" s="37"/>
      <c r="F262" s="52">
        <f t="shared" si="8"/>
        <v>0</v>
      </c>
      <c r="G262" s="52"/>
    </row>
    <row r="263" spans="1:7" s="24" customFormat="1" ht="13.2" x14ac:dyDescent="0.25">
      <c r="A263" s="18" t="s">
        <v>52</v>
      </c>
      <c r="B263" s="19">
        <v>4209.9399999999996</v>
      </c>
      <c r="C263" s="27"/>
      <c r="D263" s="27"/>
      <c r="E263" s="36">
        <v>598.24</v>
      </c>
      <c r="F263" s="52">
        <f t="shared" si="8"/>
        <v>14.21017876739336</v>
      </c>
      <c r="G263" s="52"/>
    </row>
    <row r="264" spans="1:7" s="24" customFormat="1" ht="13.2" x14ac:dyDescent="0.25">
      <c r="A264" s="18" t="s">
        <v>54</v>
      </c>
      <c r="B264" s="27"/>
      <c r="C264" s="27"/>
      <c r="D264" s="27"/>
      <c r="E264" s="36">
        <v>185</v>
      </c>
      <c r="F264" s="52"/>
      <c r="G264" s="52"/>
    </row>
    <row r="265" spans="1:7" s="24" customFormat="1" ht="13.2" x14ac:dyDescent="0.25">
      <c r="A265" s="20" t="s">
        <v>56</v>
      </c>
      <c r="B265" s="23"/>
      <c r="C265" s="21">
        <v>2000</v>
      </c>
      <c r="D265" s="22">
        <v>200</v>
      </c>
      <c r="E265" s="40"/>
      <c r="F265" s="52"/>
      <c r="G265" s="52">
        <f t="shared" si="9"/>
        <v>0</v>
      </c>
    </row>
    <row r="266" spans="1:7" s="24" customFormat="1" ht="13.2" x14ac:dyDescent="0.25">
      <c r="A266" s="20" t="s">
        <v>73</v>
      </c>
      <c r="B266" s="21">
        <v>33503.089999999997</v>
      </c>
      <c r="C266" s="21">
        <v>10000</v>
      </c>
      <c r="D266" s="22">
        <v>800</v>
      </c>
      <c r="E266" s="38">
        <v>265.39999999999998</v>
      </c>
      <c r="F266" s="52">
        <f t="shared" si="8"/>
        <v>0.79216573754838737</v>
      </c>
      <c r="G266" s="52">
        <f t="shared" si="9"/>
        <v>33.174999999999997</v>
      </c>
    </row>
    <row r="267" spans="1:7" s="24" customFormat="1" ht="13.2" x14ac:dyDescent="0.25">
      <c r="A267" s="20" t="s">
        <v>77</v>
      </c>
      <c r="B267" s="21">
        <v>8990.51</v>
      </c>
      <c r="C267" s="21">
        <v>10000</v>
      </c>
      <c r="D267" s="22">
        <v>800</v>
      </c>
      <c r="E267" s="38">
        <v>265.39999999999998</v>
      </c>
      <c r="F267" s="52">
        <f t="shared" si="8"/>
        <v>2.9520016105871636</v>
      </c>
      <c r="G267" s="52">
        <f t="shared" si="9"/>
        <v>33.174999999999997</v>
      </c>
    </row>
    <row r="268" spans="1:7" s="24" customFormat="1" ht="13.2" x14ac:dyDescent="0.25">
      <c r="A268" s="20" t="s">
        <v>78</v>
      </c>
      <c r="B268" s="21">
        <v>8990.51</v>
      </c>
      <c r="C268" s="21">
        <v>10000</v>
      </c>
      <c r="D268" s="22">
        <v>800</v>
      </c>
      <c r="E268" s="38">
        <v>265.39999999999998</v>
      </c>
      <c r="F268" s="52">
        <f t="shared" si="8"/>
        <v>2.9520016105871636</v>
      </c>
      <c r="G268" s="52">
        <f t="shared" si="9"/>
        <v>33.174999999999997</v>
      </c>
    </row>
    <row r="269" spans="1:7" s="24" customFormat="1" ht="13.2" x14ac:dyDescent="0.25">
      <c r="A269" s="18" t="s">
        <v>80</v>
      </c>
      <c r="B269" s="27"/>
      <c r="C269" s="27"/>
      <c r="D269" s="27"/>
      <c r="E269" s="36">
        <v>127</v>
      </c>
      <c r="F269" s="52"/>
      <c r="G269" s="52"/>
    </row>
    <row r="270" spans="1:7" s="24" customFormat="1" ht="13.2" x14ac:dyDescent="0.25">
      <c r="A270" s="18" t="s">
        <v>81</v>
      </c>
      <c r="B270" s="19">
        <v>8990.51</v>
      </c>
      <c r="C270" s="27"/>
      <c r="D270" s="27"/>
      <c r="E270" s="36">
        <v>138.4</v>
      </c>
      <c r="F270" s="52">
        <f t="shared" si="8"/>
        <v>1.5394009906000883</v>
      </c>
      <c r="G270" s="52"/>
    </row>
    <row r="271" spans="1:7" s="24" customFormat="1" ht="13.2" x14ac:dyDescent="0.25">
      <c r="A271" s="20" t="s">
        <v>84</v>
      </c>
      <c r="B271" s="21">
        <v>24512.58</v>
      </c>
      <c r="C271" s="23"/>
      <c r="D271" s="23"/>
      <c r="E271" s="40"/>
      <c r="F271" s="52">
        <f t="shared" si="8"/>
        <v>0</v>
      </c>
      <c r="G271" s="52"/>
    </row>
    <row r="272" spans="1:7" s="24" customFormat="1" ht="13.2" x14ac:dyDescent="0.25">
      <c r="A272" s="20" t="s">
        <v>85</v>
      </c>
      <c r="B272" s="21">
        <v>24512.58</v>
      </c>
      <c r="C272" s="23"/>
      <c r="D272" s="23"/>
      <c r="E272" s="40"/>
      <c r="F272" s="52">
        <f t="shared" si="8"/>
        <v>0</v>
      </c>
      <c r="G272" s="52"/>
    </row>
    <row r="273" spans="1:7" s="24" customFormat="1" ht="13.2" x14ac:dyDescent="0.25">
      <c r="A273" s="18" t="s">
        <v>86</v>
      </c>
      <c r="B273" s="19">
        <v>24512.58</v>
      </c>
      <c r="C273" s="27"/>
      <c r="D273" s="27"/>
      <c r="E273" s="37"/>
      <c r="F273" s="52">
        <f t="shared" si="8"/>
        <v>0</v>
      </c>
      <c r="G273" s="52"/>
    </row>
    <row r="274" spans="1:7" s="24" customFormat="1" ht="13.2" x14ac:dyDescent="0.25">
      <c r="A274" s="18" t="s">
        <v>124</v>
      </c>
      <c r="B274" s="27"/>
      <c r="C274" s="27"/>
      <c r="D274" s="19">
        <v>33500</v>
      </c>
      <c r="E274" s="33">
        <v>30299.21</v>
      </c>
      <c r="F274" s="52"/>
      <c r="G274" s="52">
        <f t="shared" si="9"/>
        <v>90.445402985074622</v>
      </c>
    </row>
    <row r="275" spans="1:7" s="24" customFormat="1" ht="13.2" x14ac:dyDescent="0.25">
      <c r="A275" s="18" t="s">
        <v>116</v>
      </c>
      <c r="B275" s="27"/>
      <c r="C275" s="27"/>
      <c r="D275" s="19">
        <v>33500</v>
      </c>
      <c r="E275" s="33">
        <v>30299.21</v>
      </c>
      <c r="F275" s="52"/>
      <c r="G275" s="52">
        <f t="shared" si="9"/>
        <v>90.445402985074622</v>
      </c>
    </row>
    <row r="276" spans="1:7" s="24" customFormat="1" ht="13.2" x14ac:dyDescent="0.25">
      <c r="A276" s="25" t="s">
        <v>89</v>
      </c>
      <c r="B276" s="29"/>
      <c r="C276" s="29"/>
      <c r="D276" s="26">
        <v>33500</v>
      </c>
      <c r="E276" s="34">
        <v>30299.21</v>
      </c>
      <c r="F276" s="52"/>
      <c r="G276" s="52">
        <f t="shared" si="9"/>
        <v>90.445402985074622</v>
      </c>
    </row>
    <row r="277" spans="1:7" s="24" customFormat="1" ht="13.2" x14ac:dyDescent="0.25">
      <c r="A277" s="20" t="s">
        <v>26</v>
      </c>
      <c r="B277" s="23"/>
      <c r="C277" s="23"/>
      <c r="D277" s="21">
        <v>33500</v>
      </c>
      <c r="E277" s="35">
        <v>30299.21</v>
      </c>
      <c r="F277" s="52"/>
      <c r="G277" s="52">
        <f t="shared" si="9"/>
        <v>90.445402985074622</v>
      </c>
    </row>
    <row r="278" spans="1:7" s="24" customFormat="1" ht="13.2" x14ac:dyDescent="0.25">
      <c r="A278" s="20" t="s">
        <v>34</v>
      </c>
      <c r="B278" s="23"/>
      <c r="C278" s="23"/>
      <c r="D278" s="21">
        <v>33500</v>
      </c>
      <c r="E278" s="35">
        <v>30299.21</v>
      </c>
      <c r="F278" s="52"/>
      <c r="G278" s="52">
        <f t="shared" si="9"/>
        <v>90.445402985074622</v>
      </c>
    </row>
    <row r="279" spans="1:7" s="24" customFormat="1" ht="13.2" x14ac:dyDescent="0.25">
      <c r="A279" s="20" t="s">
        <v>40</v>
      </c>
      <c r="B279" s="23"/>
      <c r="C279" s="23"/>
      <c r="D279" s="21">
        <v>33500</v>
      </c>
      <c r="E279" s="35">
        <v>30299.21</v>
      </c>
      <c r="F279" s="52"/>
      <c r="G279" s="52">
        <f t="shared" si="9"/>
        <v>90.445402985074622</v>
      </c>
    </row>
    <row r="280" spans="1:7" s="24" customFormat="1" ht="13.2" x14ac:dyDescent="0.25">
      <c r="A280" s="18" t="s">
        <v>42</v>
      </c>
      <c r="B280" s="27"/>
      <c r="C280" s="27"/>
      <c r="D280" s="27"/>
      <c r="E280" s="33">
        <v>30299.21</v>
      </c>
      <c r="F280" s="52"/>
      <c r="G280" s="52"/>
    </row>
    <row r="281" spans="1:7" s="24" customFormat="1" ht="13.2" x14ac:dyDescent="0.25">
      <c r="A281" s="18" t="s">
        <v>123</v>
      </c>
      <c r="B281" s="19">
        <v>3196.9</v>
      </c>
      <c r="C281" s="19">
        <v>6730</v>
      </c>
      <c r="D281" s="19">
        <v>6000</v>
      </c>
      <c r="E281" s="33">
        <v>5403.55</v>
      </c>
      <c r="F281" s="52">
        <f t="shared" si="8"/>
        <v>169.02468015890392</v>
      </c>
      <c r="G281" s="52">
        <f t="shared" si="9"/>
        <v>90.05916666666667</v>
      </c>
    </row>
    <row r="282" spans="1:7" s="24" customFormat="1" ht="13.2" x14ac:dyDescent="0.25">
      <c r="A282" s="18" t="s">
        <v>122</v>
      </c>
      <c r="B282" s="19">
        <v>3196.9</v>
      </c>
      <c r="C282" s="19">
        <v>6730</v>
      </c>
      <c r="D282" s="19">
        <v>6000</v>
      </c>
      <c r="E282" s="33">
        <v>5403.55</v>
      </c>
      <c r="F282" s="52">
        <f t="shared" si="8"/>
        <v>169.02468015890392</v>
      </c>
      <c r="G282" s="52">
        <f t="shared" si="9"/>
        <v>90.05916666666667</v>
      </c>
    </row>
    <row r="283" spans="1:7" s="24" customFormat="1" ht="13.2" x14ac:dyDescent="0.25">
      <c r="A283" s="18" t="s">
        <v>119</v>
      </c>
      <c r="B283" s="19">
        <v>3196.9</v>
      </c>
      <c r="C283" s="19">
        <v>6730</v>
      </c>
      <c r="D283" s="19">
        <v>6000</v>
      </c>
      <c r="E283" s="33">
        <v>5403.55</v>
      </c>
      <c r="F283" s="52">
        <f t="shared" si="8"/>
        <v>169.02468015890392</v>
      </c>
      <c r="G283" s="52">
        <f t="shared" si="9"/>
        <v>90.05916666666667</v>
      </c>
    </row>
    <row r="284" spans="1:7" s="24" customFormat="1" ht="13.2" x14ac:dyDescent="0.25">
      <c r="A284" s="25" t="s">
        <v>91</v>
      </c>
      <c r="B284" s="29"/>
      <c r="C284" s="29"/>
      <c r="D284" s="30">
        <v>720</v>
      </c>
      <c r="E284" s="41">
        <v>503.08</v>
      </c>
      <c r="F284" s="52"/>
      <c r="G284" s="52">
        <f t="shared" si="9"/>
        <v>69.87222222222222</v>
      </c>
    </row>
    <row r="285" spans="1:7" s="24" customFormat="1" ht="13.2" x14ac:dyDescent="0.25">
      <c r="A285" s="20" t="s">
        <v>26</v>
      </c>
      <c r="B285" s="23"/>
      <c r="C285" s="23"/>
      <c r="D285" s="22">
        <v>720</v>
      </c>
      <c r="E285" s="38">
        <v>503.08</v>
      </c>
      <c r="F285" s="52"/>
      <c r="G285" s="52">
        <f t="shared" si="9"/>
        <v>69.87222222222222</v>
      </c>
    </row>
    <row r="286" spans="1:7" s="24" customFormat="1" ht="13.2" x14ac:dyDescent="0.25">
      <c r="A286" s="20" t="s">
        <v>27</v>
      </c>
      <c r="B286" s="23"/>
      <c r="C286" s="23"/>
      <c r="D286" s="22">
        <v>720</v>
      </c>
      <c r="E286" s="38">
        <v>503.08</v>
      </c>
      <c r="F286" s="52"/>
      <c r="G286" s="52">
        <f t="shared" si="9"/>
        <v>69.87222222222222</v>
      </c>
    </row>
    <row r="287" spans="1:7" s="24" customFormat="1" ht="13.2" x14ac:dyDescent="0.25">
      <c r="A287" s="20" t="s">
        <v>28</v>
      </c>
      <c r="B287" s="23"/>
      <c r="C287" s="23"/>
      <c r="D287" s="22">
        <v>400</v>
      </c>
      <c r="E287" s="38">
        <v>325.42</v>
      </c>
      <c r="F287" s="52"/>
      <c r="G287" s="52">
        <f t="shared" si="9"/>
        <v>81.355000000000004</v>
      </c>
    </row>
    <row r="288" spans="1:7" s="24" customFormat="1" ht="13.2" x14ac:dyDescent="0.25">
      <c r="A288" s="18" t="s">
        <v>29</v>
      </c>
      <c r="B288" s="27"/>
      <c r="C288" s="27"/>
      <c r="D288" s="27"/>
      <c r="E288" s="36">
        <v>325.42</v>
      </c>
      <c r="F288" s="52"/>
      <c r="G288" s="52"/>
    </row>
    <row r="289" spans="1:7" s="24" customFormat="1" ht="13.2" x14ac:dyDescent="0.25">
      <c r="A289" s="20" t="s">
        <v>30</v>
      </c>
      <c r="B289" s="23"/>
      <c r="C289" s="23"/>
      <c r="D289" s="22">
        <v>250</v>
      </c>
      <c r="E289" s="38">
        <v>121.88</v>
      </c>
      <c r="F289" s="52"/>
      <c r="G289" s="52">
        <f t="shared" si="9"/>
        <v>48.752000000000002</v>
      </c>
    </row>
    <row r="290" spans="1:7" s="24" customFormat="1" ht="13.2" x14ac:dyDescent="0.25">
      <c r="A290" s="18" t="s">
        <v>31</v>
      </c>
      <c r="B290" s="27"/>
      <c r="C290" s="27"/>
      <c r="D290" s="27"/>
      <c r="E290" s="36">
        <v>121.88</v>
      </c>
      <c r="F290" s="52"/>
      <c r="G290" s="52"/>
    </row>
    <row r="291" spans="1:7" s="24" customFormat="1" ht="13.2" x14ac:dyDescent="0.25">
      <c r="A291" s="20" t="s">
        <v>32</v>
      </c>
      <c r="B291" s="23"/>
      <c r="C291" s="23"/>
      <c r="D291" s="22">
        <v>70</v>
      </c>
      <c r="E291" s="38">
        <v>55.78</v>
      </c>
      <c r="F291" s="52"/>
      <c r="G291" s="52">
        <f t="shared" si="9"/>
        <v>79.685714285714283</v>
      </c>
    </row>
    <row r="292" spans="1:7" s="24" customFormat="1" ht="13.2" x14ac:dyDescent="0.25">
      <c r="A292" s="18" t="s">
        <v>33</v>
      </c>
      <c r="B292" s="27"/>
      <c r="C292" s="27"/>
      <c r="D292" s="27"/>
      <c r="E292" s="36">
        <v>55.78</v>
      </c>
      <c r="F292" s="52"/>
      <c r="G292" s="52"/>
    </row>
    <row r="293" spans="1:7" s="24" customFormat="1" ht="13.2" x14ac:dyDescent="0.25">
      <c r="A293" s="20" t="s">
        <v>34</v>
      </c>
      <c r="B293" s="23"/>
      <c r="C293" s="23"/>
      <c r="D293" s="23"/>
      <c r="E293" s="40"/>
      <c r="F293" s="52"/>
      <c r="G293" s="52"/>
    </row>
    <row r="294" spans="1:7" s="24" customFormat="1" ht="13.2" x14ac:dyDescent="0.25">
      <c r="A294" s="20" t="s">
        <v>35</v>
      </c>
      <c r="B294" s="23"/>
      <c r="C294" s="23"/>
      <c r="D294" s="23"/>
      <c r="E294" s="40"/>
      <c r="F294" s="52"/>
      <c r="G294" s="52"/>
    </row>
    <row r="295" spans="1:7" s="24" customFormat="1" ht="13.2" x14ac:dyDescent="0.25">
      <c r="A295" s="25" t="s">
        <v>90</v>
      </c>
      <c r="B295" s="30">
        <v>479.54</v>
      </c>
      <c r="C295" s="26">
        <v>1030</v>
      </c>
      <c r="D295" s="30">
        <v>800</v>
      </c>
      <c r="E295" s="41">
        <v>742.06</v>
      </c>
      <c r="F295" s="52">
        <f t="shared" si="8"/>
        <v>154.74412979104974</v>
      </c>
      <c r="G295" s="52">
        <f t="shared" si="9"/>
        <v>92.757499999999993</v>
      </c>
    </row>
    <row r="296" spans="1:7" s="24" customFormat="1" ht="13.2" x14ac:dyDescent="0.25">
      <c r="A296" s="20" t="s">
        <v>26</v>
      </c>
      <c r="B296" s="22">
        <v>479.54</v>
      </c>
      <c r="C296" s="21">
        <v>1030</v>
      </c>
      <c r="D296" s="22">
        <v>800</v>
      </c>
      <c r="E296" s="38">
        <v>742.06</v>
      </c>
      <c r="F296" s="52">
        <f t="shared" si="8"/>
        <v>154.74412979104974</v>
      </c>
      <c r="G296" s="52">
        <f t="shared" si="9"/>
        <v>92.757499999999993</v>
      </c>
    </row>
    <row r="297" spans="1:7" s="24" customFormat="1" ht="13.2" x14ac:dyDescent="0.25">
      <c r="A297" s="20" t="s">
        <v>27</v>
      </c>
      <c r="B297" s="22">
        <v>473.06</v>
      </c>
      <c r="C297" s="22">
        <v>950</v>
      </c>
      <c r="D297" s="22">
        <v>800</v>
      </c>
      <c r="E297" s="38">
        <v>742.06</v>
      </c>
      <c r="F297" s="52">
        <f t="shared" si="8"/>
        <v>156.86382277089587</v>
      </c>
      <c r="G297" s="52">
        <f t="shared" si="9"/>
        <v>92.757499999999993</v>
      </c>
    </row>
    <row r="298" spans="1:7" s="24" customFormat="1" ht="13.2" x14ac:dyDescent="0.25">
      <c r="A298" s="20" t="s">
        <v>28</v>
      </c>
      <c r="B298" s="22">
        <v>363.33</v>
      </c>
      <c r="C298" s="22">
        <v>700</v>
      </c>
      <c r="D298" s="22">
        <v>550</v>
      </c>
      <c r="E298" s="38">
        <v>521.91999999999996</v>
      </c>
      <c r="F298" s="52">
        <f t="shared" si="8"/>
        <v>143.64902430297525</v>
      </c>
      <c r="G298" s="52">
        <f t="shared" si="9"/>
        <v>94.894545454545437</v>
      </c>
    </row>
    <row r="299" spans="1:7" s="24" customFormat="1" ht="13.2" x14ac:dyDescent="0.25">
      <c r="A299" s="18" t="s">
        <v>29</v>
      </c>
      <c r="B299" s="28">
        <v>363.33</v>
      </c>
      <c r="C299" s="27"/>
      <c r="D299" s="27"/>
      <c r="E299" s="36">
        <v>521.91999999999996</v>
      </c>
      <c r="F299" s="52">
        <f t="shared" si="8"/>
        <v>143.64902430297525</v>
      </c>
      <c r="G299" s="52"/>
    </row>
    <row r="300" spans="1:7" s="24" customFormat="1" ht="13.2" x14ac:dyDescent="0.25">
      <c r="A300" s="20" t="s">
        <v>30</v>
      </c>
      <c r="B300" s="22">
        <v>49.78</v>
      </c>
      <c r="C300" s="22">
        <v>100</v>
      </c>
      <c r="D300" s="22">
        <v>150</v>
      </c>
      <c r="E300" s="38">
        <v>132.82</v>
      </c>
      <c r="F300" s="52">
        <f t="shared" si="8"/>
        <v>266.81398151868217</v>
      </c>
      <c r="G300" s="52">
        <f>E300/D300*100</f>
        <v>88.546666666666667</v>
      </c>
    </row>
    <row r="301" spans="1:7" s="24" customFormat="1" ht="13.2" x14ac:dyDescent="0.25">
      <c r="A301" s="18" t="s">
        <v>31</v>
      </c>
      <c r="B301" s="28">
        <v>49.78</v>
      </c>
      <c r="C301" s="27"/>
      <c r="D301" s="27"/>
      <c r="E301" s="36">
        <v>132.82</v>
      </c>
      <c r="F301" s="52">
        <f t="shared" si="8"/>
        <v>266.81398151868217</v>
      </c>
      <c r="G301" s="52"/>
    </row>
    <row r="302" spans="1:7" s="24" customFormat="1" ht="13.2" x14ac:dyDescent="0.25">
      <c r="A302" s="20" t="s">
        <v>32</v>
      </c>
      <c r="B302" s="22">
        <v>59.95</v>
      </c>
      <c r="C302" s="22">
        <v>150</v>
      </c>
      <c r="D302" s="22">
        <v>100</v>
      </c>
      <c r="E302" s="38">
        <v>87.32</v>
      </c>
      <c r="F302" s="52">
        <f t="shared" si="8"/>
        <v>145.65471226021683</v>
      </c>
      <c r="G302" s="52">
        <f t="shared" si="9"/>
        <v>87.32</v>
      </c>
    </row>
    <row r="303" spans="1:7" s="24" customFormat="1" ht="13.2" x14ac:dyDescent="0.25">
      <c r="A303" s="18" t="s">
        <v>33</v>
      </c>
      <c r="B303" s="28">
        <v>59.95</v>
      </c>
      <c r="C303" s="27"/>
      <c r="D303" s="27"/>
      <c r="E303" s="36">
        <v>87.32</v>
      </c>
      <c r="F303" s="52">
        <f t="shared" si="8"/>
        <v>145.65471226021683</v>
      </c>
      <c r="G303" s="52"/>
    </row>
    <row r="304" spans="1:7" s="24" customFormat="1" ht="13.2" x14ac:dyDescent="0.25">
      <c r="A304" s="20" t="s">
        <v>34</v>
      </c>
      <c r="B304" s="22">
        <v>6.48</v>
      </c>
      <c r="C304" s="22">
        <v>80</v>
      </c>
      <c r="D304" s="23"/>
      <c r="E304" s="40"/>
      <c r="F304" s="52">
        <f t="shared" si="8"/>
        <v>0</v>
      </c>
      <c r="G304" s="52"/>
    </row>
    <row r="305" spans="1:7" s="24" customFormat="1" ht="13.2" x14ac:dyDescent="0.25">
      <c r="A305" s="20" t="s">
        <v>35</v>
      </c>
      <c r="B305" s="22">
        <v>6.48</v>
      </c>
      <c r="C305" s="22">
        <v>80</v>
      </c>
      <c r="D305" s="23"/>
      <c r="E305" s="40"/>
      <c r="F305" s="52">
        <f t="shared" si="8"/>
        <v>0</v>
      </c>
      <c r="G305" s="52"/>
    </row>
    <row r="306" spans="1:7" s="24" customFormat="1" ht="13.2" x14ac:dyDescent="0.25">
      <c r="A306" s="18" t="s">
        <v>37</v>
      </c>
      <c r="B306" s="28">
        <v>6.48</v>
      </c>
      <c r="C306" s="27"/>
      <c r="D306" s="27"/>
      <c r="E306" s="37"/>
      <c r="F306" s="52">
        <f t="shared" si="8"/>
        <v>0</v>
      </c>
      <c r="G306" s="52"/>
    </row>
    <row r="307" spans="1:7" s="24" customFormat="1" ht="13.2" x14ac:dyDescent="0.25">
      <c r="A307" s="25" t="s">
        <v>93</v>
      </c>
      <c r="B307" s="26">
        <v>2717.36</v>
      </c>
      <c r="C307" s="26">
        <v>5700</v>
      </c>
      <c r="D307" s="26">
        <v>4480</v>
      </c>
      <c r="E307" s="34">
        <v>4158.41</v>
      </c>
      <c r="F307" s="52">
        <f t="shared" si="8"/>
        <v>153.03125092001056</v>
      </c>
      <c r="G307" s="52">
        <f t="shared" si="9"/>
        <v>92.821651785714295</v>
      </c>
    </row>
    <row r="308" spans="1:7" s="24" customFormat="1" ht="13.2" x14ac:dyDescent="0.25">
      <c r="A308" s="20" t="s">
        <v>26</v>
      </c>
      <c r="B308" s="21">
        <v>2717.36</v>
      </c>
      <c r="C308" s="21">
        <v>5700</v>
      </c>
      <c r="D308" s="21">
        <v>4480</v>
      </c>
      <c r="E308" s="35">
        <v>4158.41</v>
      </c>
      <c r="F308" s="52">
        <f t="shared" si="8"/>
        <v>153.03125092001056</v>
      </c>
      <c r="G308" s="52">
        <f t="shared" si="9"/>
        <v>92.821651785714295</v>
      </c>
    </row>
    <row r="309" spans="1:7" s="24" customFormat="1" ht="13.2" x14ac:dyDescent="0.25">
      <c r="A309" s="20" t="s">
        <v>27</v>
      </c>
      <c r="B309" s="21">
        <v>2680.62</v>
      </c>
      <c r="C309" s="21">
        <v>5250</v>
      </c>
      <c r="D309" s="21">
        <v>4480</v>
      </c>
      <c r="E309" s="35">
        <v>4158.41</v>
      </c>
      <c r="F309" s="52">
        <f t="shared" si="8"/>
        <v>155.12866426423736</v>
      </c>
      <c r="G309" s="52">
        <f t="shared" si="9"/>
        <v>92.821651785714295</v>
      </c>
    </row>
    <row r="310" spans="1:7" s="24" customFormat="1" ht="13.2" x14ac:dyDescent="0.25">
      <c r="A310" s="20" t="s">
        <v>28</v>
      </c>
      <c r="B310" s="21">
        <v>2058.86</v>
      </c>
      <c r="C310" s="21">
        <v>4000</v>
      </c>
      <c r="D310" s="21">
        <v>3200</v>
      </c>
      <c r="E310" s="35">
        <v>2958.66</v>
      </c>
      <c r="F310" s="52">
        <f t="shared" si="8"/>
        <v>143.70379724702019</v>
      </c>
      <c r="G310" s="52">
        <f t="shared" si="9"/>
        <v>92.458124999999995</v>
      </c>
    </row>
    <row r="311" spans="1:7" s="24" customFormat="1" ht="13.2" x14ac:dyDescent="0.25">
      <c r="A311" s="18" t="s">
        <v>29</v>
      </c>
      <c r="B311" s="19">
        <v>2058.86</v>
      </c>
      <c r="C311" s="27"/>
      <c r="D311" s="27"/>
      <c r="E311" s="33">
        <v>2958.66</v>
      </c>
      <c r="F311" s="52">
        <f t="shared" si="8"/>
        <v>143.70379724702019</v>
      </c>
      <c r="G311" s="52"/>
    </row>
    <row r="312" spans="1:7" s="24" customFormat="1" ht="13.2" x14ac:dyDescent="0.25">
      <c r="A312" s="20" t="s">
        <v>30</v>
      </c>
      <c r="B312" s="22">
        <v>282.04000000000002</v>
      </c>
      <c r="C312" s="22">
        <v>450</v>
      </c>
      <c r="D312" s="22">
        <v>760</v>
      </c>
      <c r="E312" s="38">
        <v>705</v>
      </c>
      <c r="F312" s="52">
        <f t="shared" si="8"/>
        <v>249.96454403630688</v>
      </c>
      <c r="G312" s="52">
        <f t="shared" si="9"/>
        <v>92.76315789473685</v>
      </c>
    </row>
    <row r="313" spans="1:7" s="24" customFormat="1" ht="13.2" x14ac:dyDescent="0.25">
      <c r="A313" s="18" t="s">
        <v>31</v>
      </c>
      <c r="B313" s="28">
        <v>282.04000000000002</v>
      </c>
      <c r="C313" s="27"/>
      <c r="D313" s="27"/>
      <c r="E313" s="36">
        <v>705</v>
      </c>
      <c r="F313" s="52">
        <f t="shared" si="8"/>
        <v>249.96454403630688</v>
      </c>
      <c r="G313" s="52"/>
    </row>
    <row r="314" spans="1:7" s="24" customFormat="1" ht="13.2" x14ac:dyDescent="0.25">
      <c r="A314" s="20" t="s">
        <v>32</v>
      </c>
      <c r="B314" s="22">
        <v>339.72</v>
      </c>
      <c r="C314" s="22">
        <v>800</v>
      </c>
      <c r="D314" s="22">
        <v>520</v>
      </c>
      <c r="E314" s="38">
        <v>494.75</v>
      </c>
      <c r="F314" s="52">
        <f t="shared" si="8"/>
        <v>145.63464029200517</v>
      </c>
      <c r="G314" s="52">
        <f t="shared" si="9"/>
        <v>95.144230769230759</v>
      </c>
    </row>
    <row r="315" spans="1:7" s="24" customFormat="1" ht="13.2" x14ac:dyDescent="0.25">
      <c r="A315" s="18" t="s">
        <v>33</v>
      </c>
      <c r="B315" s="28">
        <v>339.72</v>
      </c>
      <c r="C315" s="27"/>
      <c r="D315" s="27"/>
      <c r="E315" s="36">
        <v>494.75</v>
      </c>
      <c r="F315" s="52">
        <f t="shared" si="8"/>
        <v>145.63464029200517</v>
      </c>
      <c r="G315" s="52"/>
    </row>
    <row r="316" spans="1:7" s="24" customFormat="1" ht="13.2" x14ac:dyDescent="0.25">
      <c r="A316" s="20" t="s">
        <v>34</v>
      </c>
      <c r="B316" s="22">
        <v>36.74</v>
      </c>
      <c r="C316" s="22">
        <v>450</v>
      </c>
      <c r="D316" s="23"/>
      <c r="E316" s="40"/>
      <c r="F316" s="52">
        <f t="shared" si="8"/>
        <v>0</v>
      </c>
      <c r="G316" s="52"/>
    </row>
    <row r="317" spans="1:7" s="24" customFormat="1" ht="13.2" x14ac:dyDescent="0.25">
      <c r="A317" s="20" t="s">
        <v>35</v>
      </c>
      <c r="B317" s="22">
        <v>36.74</v>
      </c>
      <c r="C317" s="22">
        <v>450</v>
      </c>
      <c r="D317" s="23"/>
      <c r="E317" s="40"/>
      <c r="F317" s="52">
        <f t="shared" si="8"/>
        <v>0</v>
      </c>
      <c r="G317" s="52"/>
    </row>
    <row r="318" spans="1:7" s="24" customFormat="1" ht="13.2" x14ac:dyDescent="0.25">
      <c r="A318" s="18" t="s">
        <v>37</v>
      </c>
      <c r="B318" s="28">
        <v>36.74</v>
      </c>
      <c r="C318" s="27"/>
      <c r="D318" s="27"/>
      <c r="E318" s="37"/>
      <c r="F318" s="52">
        <f t="shared" si="8"/>
        <v>0</v>
      </c>
      <c r="G318" s="52"/>
    </row>
    <row r="319" spans="1:7" s="24" customFormat="1" ht="26.4" x14ac:dyDescent="0.25">
      <c r="A319" s="18" t="s">
        <v>121</v>
      </c>
      <c r="B319" s="19">
        <v>6833.78</v>
      </c>
      <c r="C319" s="19">
        <v>7100</v>
      </c>
      <c r="D319" s="19">
        <v>4496.09</v>
      </c>
      <c r="E319" s="33">
        <v>4496.09</v>
      </c>
      <c r="F319" s="52">
        <f t="shared" si="8"/>
        <v>65.792138465095462</v>
      </c>
      <c r="G319" s="52">
        <f t="shared" si="9"/>
        <v>100</v>
      </c>
    </row>
    <row r="320" spans="1:7" s="24" customFormat="1" ht="26.4" x14ac:dyDescent="0.25">
      <c r="A320" s="18" t="s">
        <v>120</v>
      </c>
      <c r="B320" s="19">
        <v>6833.78</v>
      </c>
      <c r="C320" s="19">
        <v>7100</v>
      </c>
      <c r="D320" s="19">
        <v>4496.09</v>
      </c>
      <c r="E320" s="33">
        <v>4496.09</v>
      </c>
      <c r="F320" s="52">
        <f t="shared" si="8"/>
        <v>65.792138465095462</v>
      </c>
      <c r="G320" s="52">
        <f t="shared" si="9"/>
        <v>100</v>
      </c>
    </row>
    <row r="321" spans="1:7" s="24" customFormat="1" ht="13.2" x14ac:dyDescent="0.25">
      <c r="A321" s="18" t="s">
        <v>119</v>
      </c>
      <c r="B321" s="19">
        <v>6833.78</v>
      </c>
      <c r="C321" s="19">
        <v>7100</v>
      </c>
      <c r="D321" s="19">
        <v>4496.09</v>
      </c>
      <c r="E321" s="33">
        <v>4496.09</v>
      </c>
      <c r="F321" s="52">
        <f t="shared" si="8"/>
        <v>65.792138465095462</v>
      </c>
      <c r="G321" s="52">
        <f t="shared" si="9"/>
        <v>100</v>
      </c>
    </row>
    <row r="322" spans="1:7" s="24" customFormat="1" ht="13.2" x14ac:dyDescent="0.25">
      <c r="A322" s="25" t="s">
        <v>90</v>
      </c>
      <c r="B322" s="26">
        <v>1025.07</v>
      </c>
      <c r="C322" s="26">
        <v>1100</v>
      </c>
      <c r="D322" s="30">
        <v>674.42</v>
      </c>
      <c r="E322" s="41">
        <v>674.42</v>
      </c>
      <c r="F322" s="52">
        <f t="shared" si="8"/>
        <v>65.792580018925534</v>
      </c>
      <c r="G322" s="52">
        <f t="shared" si="9"/>
        <v>100</v>
      </c>
    </row>
    <row r="323" spans="1:7" s="24" customFormat="1" ht="13.2" x14ac:dyDescent="0.25">
      <c r="A323" s="20" t="s">
        <v>26</v>
      </c>
      <c r="B323" s="21">
        <v>1025.07</v>
      </c>
      <c r="C323" s="21">
        <v>1100</v>
      </c>
      <c r="D323" s="22">
        <v>674.42</v>
      </c>
      <c r="E323" s="38">
        <v>674.42</v>
      </c>
      <c r="F323" s="52">
        <f t="shared" ref="F323:F349" si="10">E323/B323*100</f>
        <v>65.792580018925534</v>
      </c>
      <c r="G323" s="52">
        <f t="shared" ref="G323:G347" si="11">E323/D323*100</f>
        <v>100</v>
      </c>
    </row>
    <row r="324" spans="1:7" s="24" customFormat="1" ht="13.2" x14ac:dyDescent="0.25">
      <c r="A324" s="20" t="s">
        <v>34</v>
      </c>
      <c r="B324" s="21">
        <v>1025.07</v>
      </c>
      <c r="C324" s="21">
        <v>1100</v>
      </c>
      <c r="D324" s="22">
        <v>674.42</v>
      </c>
      <c r="E324" s="38">
        <v>674.42</v>
      </c>
      <c r="F324" s="52">
        <f t="shared" si="10"/>
        <v>65.792580018925534</v>
      </c>
      <c r="G324" s="52">
        <f t="shared" si="11"/>
        <v>100</v>
      </c>
    </row>
    <row r="325" spans="1:7" s="24" customFormat="1" ht="13.2" x14ac:dyDescent="0.25">
      <c r="A325" s="20" t="s">
        <v>40</v>
      </c>
      <c r="B325" s="21">
        <v>1025.07</v>
      </c>
      <c r="C325" s="21">
        <v>1100</v>
      </c>
      <c r="D325" s="22">
        <v>674.42</v>
      </c>
      <c r="E325" s="38">
        <v>674.42</v>
      </c>
      <c r="F325" s="52">
        <f t="shared" si="10"/>
        <v>65.792580018925534</v>
      </c>
      <c r="G325" s="52">
        <f t="shared" si="11"/>
        <v>100</v>
      </c>
    </row>
    <row r="326" spans="1:7" s="24" customFormat="1" ht="13.2" x14ac:dyDescent="0.25">
      <c r="A326" s="18" t="s">
        <v>42</v>
      </c>
      <c r="B326" s="19">
        <v>1025.07</v>
      </c>
      <c r="C326" s="27"/>
      <c r="D326" s="27"/>
      <c r="E326" s="36">
        <v>674.42</v>
      </c>
      <c r="F326" s="52">
        <f t="shared" si="10"/>
        <v>65.792580018925534</v>
      </c>
      <c r="G326" s="52"/>
    </row>
    <row r="327" spans="1:7" s="24" customFormat="1" ht="13.2" x14ac:dyDescent="0.25">
      <c r="A327" s="25" t="s">
        <v>93</v>
      </c>
      <c r="B327" s="26">
        <v>5808.71</v>
      </c>
      <c r="C327" s="26">
        <v>6000</v>
      </c>
      <c r="D327" s="26">
        <v>3821.67</v>
      </c>
      <c r="E327" s="34">
        <v>3821.67</v>
      </c>
      <c r="F327" s="52">
        <f t="shared" si="10"/>
        <v>65.792060543563025</v>
      </c>
      <c r="G327" s="52">
        <f t="shared" si="11"/>
        <v>100</v>
      </c>
    </row>
    <row r="328" spans="1:7" s="24" customFormat="1" ht="13.2" x14ac:dyDescent="0.25">
      <c r="A328" s="20" t="s">
        <v>26</v>
      </c>
      <c r="B328" s="21">
        <v>5808.71</v>
      </c>
      <c r="C328" s="21">
        <v>6000</v>
      </c>
      <c r="D328" s="21">
        <v>3821.67</v>
      </c>
      <c r="E328" s="35">
        <v>3821.67</v>
      </c>
      <c r="F328" s="52">
        <f t="shared" si="10"/>
        <v>65.792060543563025</v>
      </c>
      <c r="G328" s="52">
        <f t="shared" si="11"/>
        <v>100</v>
      </c>
    </row>
    <row r="329" spans="1:7" s="24" customFormat="1" ht="13.2" x14ac:dyDescent="0.25">
      <c r="A329" s="20" t="s">
        <v>34</v>
      </c>
      <c r="B329" s="21">
        <v>5808.71</v>
      </c>
      <c r="C329" s="21">
        <v>6000</v>
      </c>
      <c r="D329" s="21">
        <v>3821.67</v>
      </c>
      <c r="E329" s="35">
        <v>3821.67</v>
      </c>
      <c r="F329" s="52">
        <f t="shared" si="10"/>
        <v>65.792060543563025</v>
      </c>
      <c r="G329" s="52">
        <f t="shared" si="11"/>
        <v>100</v>
      </c>
    </row>
    <row r="330" spans="1:7" s="24" customFormat="1" ht="13.2" x14ac:dyDescent="0.25">
      <c r="A330" s="20" t="s">
        <v>40</v>
      </c>
      <c r="B330" s="21">
        <v>5808.71</v>
      </c>
      <c r="C330" s="21">
        <v>6000</v>
      </c>
      <c r="D330" s="21">
        <v>3821.67</v>
      </c>
      <c r="E330" s="35">
        <v>3821.67</v>
      </c>
      <c r="F330" s="52">
        <f t="shared" si="10"/>
        <v>65.792060543563025</v>
      </c>
      <c r="G330" s="52">
        <f t="shared" si="11"/>
        <v>100</v>
      </c>
    </row>
    <row r="331" spans="1:7" s="24" customFormat="1" ht="13.2" x14ac:dyDescent="0.25">
      <c r="A331" s="18" t="s">
        <v>42</v>
      </c>
      <c r="B331" s="19">
        <v>5808.71</v>
      </c>
      <c r="C331" s="27"/>
      <c r="D331" s="27"/>
      <c r="E331" s="33">
        <v>3821.67</v>
      </c>
      <c r="F331" s="52">
        <f t="shared" si="10"/>
        <v>65.792060543563025</v>
      </c>
      <c r="G331" s="52"/>
    </row>
    <row r="332" spans="1:7" s="24" customFormat="1" ht="13.2" x14ac:dyDescent="0.25">
      <c r="A332" s="18" t="s">
        <v>118</v>
      </c>
      <c r="B332" s="19">
        <v>576844.11</v>
      </c>
      <c r="C332" s="19">
        <v>640500</v>
      </c>
      <c r="D332" s="19">
        <v>674200</v>
      </c>
      <c r="E332" s="33">
        <v>664508.81999999995</v>
      </c>
      <c r="F332" s="52">
        <f t="shared" si="10"/>
        <v>115.1972965451619</v>
      </c>
      <c r="G332" s="52">
        <f t="shared" si="11"/>
        <v>98.562566004153069</v>
      </c>
    </row>
    <row r="333" spans="1:7" s="24" customFormat="1" ht="13.2" x14ac:dyDescent="0.25">
      <c r="A333" s="18" t="s">
        <v>117</v>
      </c>
      <c r="B333" s="19">
        <v>576844.11</v>
      </c>
      <c r="C333" s="19">
        <v>640500</v>
      </c>
      <c r="D333" s="19">
        <v>674200</v>
      </c>
      <c r="E333" s="33">
        <v>664508.81999999995</v>
      </c>
      <c r="F333" s="52">
        <f t="shared" si="10"/>
        <v>115.1972965451619</v>
      </c>
      <c r="G333" s="52">
        <f t="shared" si="11"/>
        <v>98.562566004153069</v>
      </c>
    </row>
    <row r="334" spans="1:7" s="24" customFormat="1" ht="13.2" x14ac:dyDescent="0.25">
      <c r="A334" s="18" t="s">
        <v>116</v>
      </c>
      <c r="B334" s="19">
        <v>576844.11</v>
      </c>
      <c r="C334" s="19">
        <v>640500</v>
      </c>
      <c r="D334" s="19">
        <v>674200</v>
      </c>
      <c r="E334" s="33">
        <v>664508.81999999995</v>
      </c>
      <c r="F334" s="52">
        <f t="shared" si="10"/>
        <v>115.1972965451619</v>
      </c>
      <c r="G334" s="52">
        <f t="shared" si="11"/>
        <v>98.562566004153069</v>
      </c>
    </row>
    <row r="335" spans="1:7" s="24" customFormat="1" ht="13.2" x14ac:dyDescent="0.25">
      <c r="A335" s="25" t="s">
        <v>94</v>
      </c>
      <c r="B335" s="26">
        <v>576844.11</v>
      </c>
      <c r="C335" s="26">
        <v>640500</v>
      </c>
      <c r="D335" s="26">
        <v>674200</v>
      </c>
      <c r="E335" s="34">
        <v>664508.81999999995</v>
      </c>
      <c r="F335" s="52">
        <f t="shared" si="10"/>
        <v>115.1972965451619</v>
      </c>
      <c r="G335" s="52">
        <f t="shared" si="11"/>
        <v>98.562566004153069</v>
      </c>
    </row>
    <row r="336" spans="1:7" s="24" customFormat="1" ht="13.2" x14ac:dyDescent="0.25">
      <c r="A336" s="20" t="s">
        <v>26</v>
      </c>
      <c r="B336" s="21">
        <v>576844.11</v>
      </c>
      <c r="C336" s="21">
        <v>640500</v>
      </c>
      <c r="D336" s="21">
        <v>674200</v>
      </c>
      <c r="E336" s="35">
        <v>664508.81999999995</v>
      </c>
      <c r="F336" s="52">
        <f t="shared" si="10"/>
        <v>115.1972965451619</v>
      </c>
      <c r="G336" s="52">
        <f t="shared" si="11"/>
        <v>98.562566004153069</v>
      </c>
    </row>
    <row r="337" spans="1:7" s="24" customFormat="1" ht="13.2" x14ac:dyDescent="0.25">
      <c r="A337" s="20" t="s">
        <v>27</v>
      </c>
      <c r="B337" s="21">
        <v>534240.9</v>
      </c>
      <c r="C337" s="21">
        <v>585000</v>
      </c>
      <c r="D337" s="21">
        <v>629000</v>
      </c>
      <c r="E337" s="35">
        <v>620200.67000000004</v>
      </c>
      <c r="F337" s="52">
        <f t="shared" si="10"/>
        <v>116.09007659278801</v>
      </c>
      <c r="G337" s="52">
        <f t="shared" si="11"/>
        <v>98.601060413354531</v>
      </c>
    </row>
    <row r="338" spans="1:7" s="24" customFormat="1" ht="13.2" x14ac:dyDescent="0.25">
      <c r="A338" s="20" t="s">
        <v>28</v>
      </c>
      <c r="B338" s="21">
        <v>444652.62</v>
      </c>
      <c r="C338" s="21">
        <v>478000</v>
      </c>
      <c r="D338" s="21">
        <v>518000</v>
      </c>
      <c r="E338" s="35">
        <v>511147.72</v>
      </c>
      <c r="F338" s="52">
        <f t="shared" si="10"/>
        <v>114.95439293712022</v>
      </c>
      <c r="G338" s="52">
        <f t="shared" si="11"/>
        <v>98.677166023166023</v>
      </c>
    </row>
    <row r="339" spans="1:7" s="24" customFormat="1" ht="13.2" x14ac:dyDescent="0.25">
      <c r="A339" s="18" t="s">
        <v>29</v>
      </c>
      <c r="B339" s="19">
        <v>444652.62</v>
      </c>
      <c r="C339" s="27"/>
      <c r="D339" s="27"/>
      <c r="E339" s="33">
        <v>511147.72</v>
      </c>
      <c r="F339" s="52">
        <f t="shared" si="10"/>
        <v>114.95439293712022</v>
      </c>
      <c r="G339" s="52"/>
    </row>
    <row r="340" spans="1:7" s="24" customFormat="1" ht="13.2" x14ac:dyDescent="0.25">
      <c r="A340" s="20" t="s">
        <v>30</v>
      </c>
      <c r="B340" s="21">
        <v>18812.84</v>
      </c>
      <c r="C340" s="21">
        <v>27000</v>
      </c>
      <c r="D340" s="21">
        <v>28000</v>
      </c>
      <c r="E340" s="35">
        <v>27686.58</v>
      </c>
      <c r="F340" s="52">
        <f t="shared" si="10"/>
        <v>147.16852957873454</v>
      </c>
      <c r="G340" s="52">
        <f t="shared" si="11"/>
        <v>98.88064285714286</v>
      </c>
    </row>
    <row r="341" spans="1:7" s="24" customFormat="1" ht="13.2" x14ac:dyDescent="0.25">
      <c r="A341" s="18" t="s">
        <v>31</v>
      </c>
      <c r="B341" s="19">
        <v>18812.84</v>
      </c>
      <c r="C341" s="27"/>
      <c r="D341" s="27"/>
      <c r="E341" s="33">
        <v>27686.58</v>
      </c>
      <c r="F341" s="52">
        <f t="shared" si="10"/>
        <v>147.16852957873454</v>
      </c>
      <c r="G341" s="52"/>
    </row>
    <row r="342" spans="1:7" s="24" customFormat="1" ht="13.2" x14ac:dyDescent="0.25">
      <c r="A342" s="20" t="s">
        <v>32</v>
      </c>
      <c r="B342" s="21">
        <v>70775.44</v>
      </c>
      <c r="C342" s="21">
        <v>80000</v>
      </c>
      <c r="D342" s="21">
        <v>83000</v>
      </c>
      <c r="E342" s="35">
        <v>81366.37</v>
      </c>
      <c r="F342" s="52">
        <f t="shared" si="10"/>
        <v>114.96413162532086</v>
      </c>
      <c r="G342" s="52">
        <f>E342/D342*100</f>
        <v>98.03177108433735</v>
      </c>
    </row>
    <row r="343" spans="1:7" s="24" customFormat="1" ht="13.2" x14ac:dyDescent="0.25">
      <c r="A343" s="18" t="s">
        <v>33</v>
      </c>
      <c r="B343" s="19">
        <v>70775.44</v>
      </c>
      <c r="C343" s="27"/>
      <c r="D343" s="27"/>
      <c r="E343" s="33">
        <v>81366.37</v>
      </c>
      <c r="F343" s="52">
        <f t="shared" si="10"/>
        <v>114.96413162532086</v>
      </c>
      <c r="G343" s="52"/>
    </row>
    <row r="344" spans="1:7" s="24" customFormat="1" ht="13.2" x14ac:dyDescent="0.25">
      <c r="A344" s="20" t="s">
        <v>34</v>
      </c>
      <c r="B344" s="21">
        <v>42603.21</v>
      </c>
      <c r="C344" s="21">
        <v>55500</v>
      </c>
      <c r="D344" s="21">
        <v>45200</v>
      </c>
      <c r="E344" s="35">
        <v>44308.15</v>
      </c>
      <c r="F344" s="52">
        <f t="shared" si="10"/>
        <v>104.00190502077191</v>
      </c>
      <c r="G344" s="52">
        <f t="shared" si="11"/>
        <v>98.026880530973457</v>
      </c>
    </row>
    <row r="345" spans="1:7" s="24" customFormat="1" ht="13.2" x14ac:dyDescent="0.25">
      <c r="A345" s="20" t="s">
        <v>35</v>
      </c>
      <c r="B345" s="21">
        <v>40286.49</v>
      </c>
      <c r="C345" s="21">
        <v>53500</v>
      </c>
      <c r="D345" s="21">
        <v>43000</v>
      </c>
      <c r="E345" s="35">
        <v>42111.63</v>
      </c>
      <c r="F345" s="52">
        <f t="shared" si="10"/>
        <v>104.53040212736329</v>
      </c>
      <c r="G345" s="52">
        <f t="shared" si="11"/>
        <v>97.934023255813955</v>
      </c>
    </row>
    <row r="346" spans="1:7" s="24" customFormat="1" ht="13.2" x14ac:dyDescent="0.25">
      <c r="A346" s="18" t="s">
        <v>37</v>
      </c>
      <c r="B346" s="19">
        <v>40286.49</v>
      </c>
      <c r="C346" s="27"/>
      <c r="D346" s="27"/>
      <c r="E346" s="33">
        <v>42111.63</v>
      </c>
      <c r="F346" s="52">
        <f t="shared" si="10"/>
        <v>104.53040212736329</v>
      </c>
      <c r="G346" s="52"/>
    </row>
    <row r="347" spans="1:7" s="24" customFormat="1" ht="13.2" x14ac:dyDescent="0.25">
      <c r="A347" s="20" t="s">
        <v>56</v>
      </c>
      <c r="B347" s="21">
        <v>2316.7199999999998</v>
      </c>
      <c r="C347" s="21">
        <v>2000</v>
      </c>
      <c r="D347" s="21">
        <v>2200</v>
      </c>
      <c r="E347" s="35">
        <v>2196.52</v>
      </c>
      <c r="F347" s="52">
        <f t="shared" si="10"/>
        <v>94.8116302358507</v>
      </c>
      <c r="G347" s="52">
        <f t="shared" si="11"/>
        <v>99.841818181818169</v>
      </c>
    </row>
    <row r="348" spans="1:7" s="24" customFormat="1" ht="13.2" x14ac:dyDescent="0.25">
      <c r="A348" s="18" t="s">
        <v>60</v>
      </c>
      <c r="B348" s="19">
        <v>1975.91</v>
      </c>
      <c r="C348" s="27"/>
      <c r="D348" s="27"/>
      <c r="E348" s="33">
        <v>2196.52</v>
      </c>
      <c r="F348" s="52">
        <f t="shared" si="10"/>
        <v>111.16498221072821</v>
      </c>
      <c r="G348" s="52"/>
    </row>
    <row r="349" spans="1:7" s="24" customFormat="1" ht="13.2" x14ac:dyDescent="0.25">
      <c r="A349" s="18" t="s">
        <v>61</v>
      </c>
      <c r="B349" s="28">
        <v>340.81</v>
      </c>
      <c r="C349" s="27"/>
      <c r="D349" s="27"/>
      <c r="E349" s="37"/>
      <c r="F349" s="54">
        <f t="shared" si="10"/>
        <v>0</v>
      </c>
      <c r="G349" s="5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Prihodi i rashodi prema izvoru </vt:lpstr>
      <vt:lpstr>Rashodi funk.kl.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dcterms:created xsi:type="dcterms:W3CDTF">2024-02-26T13:14:21Z</dcterms:created>
  <dcterms:modified xsi:type="dcterms:W3CDTF">2024-02-27T13:19:13Z</dcterms:modified>
</cp:coreProperties>
</file>